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прейск. №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<sst xmlns="http://schemas.openxmlformats.org/spreadsheetml/2006/main" count="1047" uniqueCount="534">
  <si>
    <t>в ГУ "Дубровенский районный центр гигиены и эпидемиологии"</t>
  </si>
  <si>
    <t>1.4. Пищевая и сельскохозяйственная продукция</t>
  </si>
  <si>
    <t>1.4.1. Определение индивидуальных показателей в пищевой и сельскохозяйственной продукции</t>
  </si>
  <si>
    <t>исследование</t>
  </si>
  <si>
    <t>3. Микробиология</t>
  </si>
  <si>
    <t>7. Анализ воды</t>
  </si>
  <si>
    <t>Определение аммиака и ионов аммония</t>
  </si>
  <si>
    <t>7.1. Анализ воды</t>
  </si>
  <si>
    <t>Определение свинца (ААС)</t>
  </si>
  <si>
    <t>Определение сульфатов (турбидиметрия)</t>
  </si>
  <si>
    <t>11. Санитарно-гигиенические услуги</t>
  </si>
  <si>
    <t>обследование</t>
  </si>
  <si>
    <t>экспертиза</t>
  </si>
  <si>
    <t>11.2. Проведение государственной санитарно-гигиенической экспертизы</t>
  </si>
  <si>
    <t>11.3. Гигиеническое обучение</t>
  </si>
  <si>
    <t xml:space="preserve">Наименование </t>
  </si>
  <si>
    <t xml:space="preserve">Единица </t>
  </si>
  <si>
    <t>тариф</t>
  </si>
  <si>
    <t>платной</t>
  </si>
  <si>
    <t xml:space="preserve"> измере-</t>
  </si>
  <si>
    <t xml:space="preserve">без учета </t>
  </si>
  <si>
    <t xml:space="preserve">с учетом </t>
  </si>
  <si>
    <t xml:space="preserve"> медицинской услуги</t>
  </si>
  <si>
    <t>ния</t>
  </si>
  <si>
    <t>НДС, руб.</t>
  </si>
  <si>
    <t>1. Физико-химические методы исследования</t>
  </si>
  <si>
    <t>1.4.1.9</t>
  </si>
  <si>
    <t xml:space="preserve">Определение гистамина в рыбе и рыбопродуктах </t>
  </si>
  <si>
    <t>1.4.1.11</t>
  </si>
  <si>
    <t>Определение аскорбиновой кислоты (витамина С) титриметрическим методом</t>
  </si>
  <si>
    <t>1.4.1.11.1</t>
  </si>
  <si>
    <t>Определение аскорбиновой кислоты (витамина С) титриметрическим методом в плодовоовощной продукции, ГОСТ 24556</t>
  </si>
  <si>
    <t>1.4.1.12</t>
  </si>
  <si>
    <t>Определение влаги и летучих веществ в растительном масле</t>
  </si>
  <si>
    <t>1.4.1.14</t>
  </si>
  <si>
    <t>Определение перекисного числа в растительном масле</t>
  </si>
  <si>
    <t>1.4.1.16</t>
  </si>
  <si>
    <t>Определение кислотного числа в растительном масле</t>
  </si>
  <si>
    <t>1.4.1.20</t>
  </si>
  <si>
    <t>Определение степени окисления фритюрного жира</t>
  </si>
  <si>
    <t>1.4.1.21</t>
  </si>
  <si>
    <t>Определение щелочности в мучных кондитерских изделиях</t>
  </si>
  <si>
    <t>1.4.1.23</t>
  </si>
  <si>
    <t>Определение массовой доли общего сахара (КФК)</t>
  </si>
  <si>
    <t>1.4.1.23.1</t>
  </si>
  <si>
    <t>Определение массовой доли общего сахара (КФК) по ГОСТ 5903 п 6.1</t>
  </si>
  <si>
    <t>1.4.1.26</t>
  </si>
  <si>
    <t>Определение сухих веществ и влажности</t>
  </si>
  <si>
    <t>1.4.1.26.1</t>
  </si>
  <si>
    <t xml:space="preserve">Определение сухих веществ и влажности в молочных продуктах </t>
  </si>
  <si>
    <t>1.4.1.26.2</t>
  </si>
  <si>
    <t>Определение сухих веществ и влажности в мучных кондитерских и хлебобулочных изделиях</t>
  </si>
  <si>
    <t>1.4.1.26.3</t>
  </si>
  <si>
    <t>Определение сухих веществ и влажности в напитках безалкогольных, квасах</t>
  </si>
  <si>
    <t>1.4.1.26.4</t>
  </si>
  <si>
    <t>Определение сухих веществ и влажности в продуктах переработки плодов и овощей</t>
  </si>
  <si>
    <t>1.4.1.27</t>
  </si>
  <si>
    <t>Определение минеральных веществ (золы)</t>
  </si>
  <si>
    <t>1.4.1.27.1</t>
  </si>
  <si>
    <t>1.4.1.33</t>
  </si>
  <si>
    <t>Определение массовой доли минеральных примесей в консервах</t>
  </si>
  <si>
    <t>1.4.1.35</t>
  </si>
  <si>
    <t>Определение массовой доли жира в продуктах методом Гербера</t>
  </si>
  <si>
    <t>1.4.1.38</t>
  </si>
  <si>
    <t>Определение поваренной соли</t>
  </si>
  <si>
    <t>1.4.1.38.1</t>
  </si>
  <si>
    <t>Определение поваренной соли в изделиях кулинарных, полуфабрикатах из рубленого мяса</t>
  </si>
  <si>
    <t>1.4.1.38.3</t>
  </si>
  <si>
    <t>Определение поваренной солив продуктах переработки плодов и овощей</t>
  </si>
  <si>
    <t>1.4.1.38.5</t>
  </si>
  <si>
    <t>Определение поваренной соли в концентратах пищевых</t>
  </si>
  <si>
    <t>1.4.1.38.7</t>
  </si>
  <si>
    <t>Определение поваренной соли в консервах мясных и мясорастительных</t>
  </si>
  <si>
    <t>1.4.1.40</t>
  </si>
  <si>
    <t>Определение массовой доли йода, йодистого калия в поваренной соли</t>
  </si>
  <si>
    <t>1.4.1.44</t>
  </si>
  <si>
    <t>Определение объемной (массовой) доли спирта в алкогольных напитках</t>
  </si>
  <si>
    <t>1.4.1.60</t>
  </si>
  <si>
    <t>Определение кислотности в продуктах питания</t>
  </si>
  <si>
    <t>1.4.1.60.1</t>
  </si>
  <si>
    <t>Определение кислотности в напитках безалкогольных, квасах</t>
  </si>
  <si>
    <t>1.4.1.60.3</t>
  </si>
  <si>
    <t>Определение кислотности в пиве, рыбных консервах и пресервах</t>
  </si>
  <si>
    <t>1.4.1.60.4</t>
  </si>
  <si>
    <t>Определение кислотности в меде, дрожжах, майонезе, крахмале, концентратах, хлебобулочных изделиях</t>
  </si>
  <si>
    <t>1.4.1.60.5</t>
  </si>
  <si>
    <t>Определение кислотности в мучных кондитерских изделиях</t>
  </si>
  <si>
    <t>1.4.1.66</t>
  </si>
  <si>
    <t>Определение массовой доли нитрита в мясных продуктах и плодоовощных консервах</t>
  </si>
  <si>
    <t>1.4.1.67</t>
  </si>
  <si>
    <t>Определение нитратов в продукции растениеводства ионометрическим методом</t>
  </si>
  <si>
    <t>1.4.1.73</t>
  </si>
  <si>
    <t>Определение плотности молока</t>
  </si>
  <si>
    <t>1.4.1.74</t>
  </si>
  <si>
    <t>Определение сухих веществ и влажности в молоке и молочных продуктах</t>
  </si>
  <si>
    <t>1.4.1.75</t>
  </si>
  <si>
    <t>Определение кислотности молока и молочных продуктов</t>
  </si>
  <si>
    <t>1.4.1.76</t>
  </si>
  <si>
    <t>Определение пастеризации</t>
  </si>
  <si>
    <t>1.4.1.77</t>
  </si>
  <si>
    <t>Определение массовой доли хлеба в кулинарных изделиях из рубленого мяса</t>
  </si>
  <si>
    <t>1.4.1.81</t>
  </si>
  <si>
    <t>Приготовление блюд к анализу (обеды и суточные)</t>
  </si>
  <si>
    <t>1.4.1.82</t>
  </si>
  <si>
    <t>Расчет теоретических величин рациона</t>
  </si>
  <si>
    <t>1.4.1.83</t>
  </si>
  <si>
    <t>Расчет фактических величин рациона</t>
  </si>
  <si>
    <t>1.4.1.127</t>
  </si>
  <si>
    <t>Определение объемной доли отстоя растительных масел</t>
  </si>
  <si>
    <t>1.4.1.128</t>
  </si>
  <si>
    <t>Определение массовой доли жира в хлебобулочных и кондитерских изделиях</t>
  </si>
  <si>
    <t>1.4.1.134</t>
  </si>
  <si>
    <t>Определение массовой доли титруемых кислот в соках, винах и ликероводочных изделиях</t>
  </si>
  <si>
    <t>1.4.1.134.1</t>
  </si>
  <si>
    <t>1.4.2. Определение некоторых обобщенных показателей для большинства пищевых продуктов</t>
  </si>
  <si>
    <t>1.4.2.1</t>
  </si>
  <si>
    <t>Органолептические показатели пищевых продуктов</t>
  </si>
  <si>
    <t>1.4.2.4</t>
  </si>
  <si>
    <t>Определение кислотности</t>
  </si>
  <si>
    <t>1.4.2.5</t>
  </si>
  <si>
    <t>Определение показателя преломления</t>
  </si>
  <si>
    <t>1.4.2.6</t>
  </si>
  <si>
    <t>Определение массовой доли растворимых сухих веществ</t>
  </si>
  <si>
    <t>1.4.2.11</t>
  </si>
  <si>
    <t>Определение сахара титрическим методом</t>
  </si>
  <si>
    <t>1.4.2.11.1</t>
  </si>
  <si>
    <t>Определение сахара титрическим методом в хлебопекарных изделиях</t>
  </si>
  <si>
    <t>1.4.2.11.2</t>
  </si>
  <si>
    <t>Определение сахара титрическим методом в молоке и молочных продуктах</t>
  </si>
  <si>
    <t>1.4.2.32</t>
  </si>
  <si>
    <t>Расчет пищевой ценности, калорийности готовых блюд</t>
  </si>
  <si>
    <t>1.4.2.41</t>
  </si>
  <si>
    <t>Определение сухого остатка</t>
  </si>
  <si>
    <t>1.4.2.45</t>
  </si>
  <si>
    <t>Определение массы нетто</t>
  </si>
  <si>
    <t>1.4.2.46</t>
  </si>
  <si>
    <t>Определение объема</t>
  </si>
  <si>
    <t>1.4.2.50</t>
  </si>
  <si>
    <t>Определение механических примесей</t>
  </si>
  <si>
    <t>1.4.2.51</t>
  </si>
  <si>
    <t>Определение примесей растительного происхождения</t>
  </si>
  <si>
    <t>1.4.2.57</t>
  </si>
  <si>
    <t>Определение массовой доли крошки</t>
  </si>
  <si>
    <t>1.4.2.59</t>
  </si>
  <si>
    <t>Определение массовой доли лома</t>
  </si>
  <si>
    <t>1.4.2.63</t>
  </si>
  <si>
    <t>Определение сухих веществ и влажности методом высушивания до постоянного веса</t>
  </si>
  <si>
    <t>1.4.2.63.1</t>
  </si>
  <si>
    <t>Определение сухих веществ и влажности методом высушивания до постоянного веса в мясных и жирных кондитерских изделиях</t>
  </si>
  <si>
    <t>1.4.2.63.2</t>
  </si>
  <si>
    <t>Определение сухих веществ и влажности методом высушивания до постоянного веса для нежирных продуктов</t>
  </si>
  <si>
    <t>1.4.2.71</t>
  </si>
  <si>
    <t>Определение органолептических показателей с проведением пробной варки</t>
  </si>
  <si>
    <t>1.4.4. Определение тяжелых металлов в пищевых продуктах</t>
  </si>
  <si>
    <t>1.4.4.2</t>
  </si>
  <si>
    <t xml:space="preserve">Пробоподготовка а) сжигание в муфельной печи для атомно-абсорбционного метода </t>
  </si>
  <si>
    <t>1.4.4.4</t>
  </si>
  <si>
    <t>Определение свинца, кадмия, меди, цинка, железа и др.элементов атомно-абсорбционным методом (для каждого металла)</t>
  </si>
  <si>
    <t>2. Физические факторы</t>
  </si>
  <si>
    <t>2.1. Физические факторы</t>
  </si>
  <si>
    <t>2.1.9.</t>
  </si>
  <si>
    <t>Измерение естественной и искусственной освещенности</t>
  </si>
  <si>
    <t>2.1.11.</t>
  </si>
  <si>
    <t>Измерение уровня звука</t>
  </si>
  <si>
    <t>2.1.12.</t>
  </si>
  <si>
    <t>Измерение уровней звукового давления в октавных полосах частот</t>
  </si>
  <si>
    <t>2.1.13.</t>
  </si>
  <si>
    <t>Измерение эквивалентного уровня звука</t>
  </si>
  <si>
    <t>2.1.14.</t>
  </si>
  <si>
    <t>Измерение максимального уровня звука</t>
  </si>
  <si>
    <t>2.1.18.</t>
  </si>
  <si>
    <t>Измерение температуры и относительной влажности воздуха</t>
  </si>
  <si>
    <t>3.1. Общие методы микробиологических исследований</t>
  </si>
  <si>
    <t>3.1.1. Микроскопический метод</t>
  </si>
  <si>
    <t>3.1.1.1</t>
  </si>
  <si>
    <t>Микроскопия препаратов, окрашенных по Граму</t>
  </si>
  <si>
    <t>3.1.1.2</t>
  </si>
  <si>
    <t>Микроскопия препаратов, окрашенных по методу Ожешко</t>
  </si>
  <si>
    <t>3.1.1.3</t>
  </si>
  <si>
    <t>Микроскопия препаратов, окрашенных по методу Циля-Нильсена</t>
  </si>
  <si>
    <t>3.1.1.5</t>
  </si>
  <si>
    <t>Микроскопия препаратов окрашенных метиленовым синим</t>
  </si>
  <si>
    <t>3.1.2. Культуральные методы. Приготовление сред</t>
  </si>
  <si>
    <t>3.1.2.1</t>
  </si>
  <si>
    <t>Плотные питательные среды, приготовленные из сухих препаратов промышленного изготовления и разлитые чашки Петри в (Плоскирева Левина, Эндо, АГВ, МПА, ВСА, щелочной агар и др.)</t>
  </si>
  <si>
    <t>3.1.2.2</t>
  </si>
  <si>
    <t>Плотные питательные среды, приготовленные из сухих препаратов промышленного изготовления и разлитые в пробирки (Клиглера, Симмонса, ацетатная, Гисса с углеводами и др. )</t>
  </si>
  <si>
    <t>3.1.2.3</t>
  </si>
  <si>
    <t>Плотные питательные среды, приготовленные из сухих препаратов промышленного изготовления с добавлением одного компонента и разлитые в чашки Петри (кровяной агар сывороточный агар и др. ),</t>
  </si>
  <si>
    <t>3.1.2.4</t>
  </si>
  <si>
    <t>Плотные питательные среды, приготовленные из сухих препаратов промышленного изготовления с добавлением одного компонента и разлитые в пробирки (сывороточный агар,1 % пептонная вода с теллуритом калия и др. )</t>
  </si>
  <si>
    <t>3.1.2.5</t>
  </si>
  <si>
    <t>Плотные питательные среды, приготовленные из сухих препаратов промышленного изготовления с добавлением двух компонентов и разлитые в чашки Петри (желточно-солевой агар, кровяно-теллуритовый агар, среды с индикатором и углеводами и др. )</t>
  </si>
  <si>
    <t>3.1.2.6</t>
  </si>
  <si>
    <t>Плотные питательные среды, приготовленные из сухих препаратов промышленного изготовления с добавлением двух компонентов и разлитые в пробирки (среда Кауффмана, среды с индикатором и углеводами и др.)</t>
  </si>
  <si>
    <t>3.1.2.7</t>
  </si>
  <si>
    <t>Плотные питательные среды, приготовленные из сухих препаратов промышленного изготовления с добавлением трех и более компонентов и разлитые в чашки Петри молочно-желточно-солевой агар, ЭДДС, желчно-щелочной агар и др.)</t>
  </si>
  <si>
    <t>3.1.2.8</t>
  </si>
  <si>
    <t>Плотные питательные среды, приготовленные из сухих препаратов промышленного изготовления с добавлением трех и более компонентов и разлитые в пробирки (среда Ресселя и др. )</t>
  </si>
  <si>
    <t>3.1.2.9</t>
  </si>
  <si>
    <t>Полужидкие питательные среды, приготовленные из сухих препаратов промышленного изготовления и разлитые в пробирки (среды Гисса с углеводами и др.)</t>
  </si>
  <si>
    <t>3.1.2.10</t>
  </si>
  <si>
    <t>Полужидкие питательные среды, приготовленные из сухих препаратов промышленного изготовления с добавлением двух и более компонентов и разлитые в пробирки (среда Хью-Лейфсона, Вильсон-блер др.)</t>
  </si>
  <si>
    <t>3.1.2.11</t>
  </si>
  <si>
    <t>Жидкие питательные среды, приготовленные из сухих препаратов промышленного изготовления и разлитые в пробирки (среда Кода, Кесслера и др. )</t>
  </si>
  <si>
    <t>3.1.2.12</t>
  </si>
  <si>
    <t>Жидкие питательные среды, приготовленные из сухих препаратов промышленного изготовления с добавлением одного компонента и разлитые в пробирки (среда Сабуро, сахарный бульон, солевый бульон и др.)</t>
  </si>
  <si>
    <t>3.1.2.13</t>
  </si>
  <si>
    <t>Жидкие питательные среды, приготовленные из сухих препаратов промышленного изготовления с добавлением двух компонентов и разлитыев пробирки (среда для гемокультур, риса с индикатором и углеводами и др.)</t>
  </si>
  <si>
    <t>3.1.2.14</t>
  </si>
  <si>
    <t>Жидкие питательные среды, приготовленные из сухих препаратов промышленного изготовления с добавлением трех и более компонентов и разлитые в пробирки (среды с аминокислотами, магниевая среда и др.)</t>
  </si>
  <si>
    <t>3.1.2.15</t>
  </si>
  <si>
    <t>Жидкие и полужидкие питательные среды, приготовленные в лабораторных условиях из сухой основы промышленного изготовления и разлитые в пробирки (среда Блаурокка, Китт-Тароци, среда Пизу, двухфазная среда и др. )</t>
  </si>
  <si>
    <t>3.1.4. Методы определения чувствительности к антибиотикам</t>
  </si>
  <si>
    <t>3.1.4.1</t>
  </si>
  <si>
    <t>Определение чувствительности микроорганизмов к антибиотикам методом диффузии в агар с использованием дисков</t>
  </si>
  <si>
    <t>3.1.6. Методы контроля питательных сред (1-ой чашки или пробирки с питательной средой)</t>
  </si>
  <si>
    <t>3.1.6.1</t>
  </si>
  <si>
    <t>Методы определения показателя чувствительности питательных сред (всхожести клеток микроорганизмов)</t>
  </si>
  <si>
    <t>3.1.6.2</t>
  </si>
  <si>
    <t>Методы определения показателя ингибиции питательных сред</t>
  </si>
  <si>
    <t>3.1.6.3</t>
  </si>
  <si>
    <t>Методы определения скорости роста (времени формирования колоний на плотных или отчетливых признаков роста на жидких питательных средах)</t>
  </si>
  <si>
    <t>3.1.6.4</t>
  </si>
  <si>
    <t>Методы определения дифференцирующих свойств питательных сред</t>
  </si>
  <si>
    <t>3.1.6.6</t>
  </si>
  <si>
    <t>Методы определения стерильности питательных сред</t>
  </si>
  <si>
    <t>3.2. Клиническая микробиология</t>
  </si>
  <si>
    <t>3.2.1. Клиническая микробиология</t>
  </si>
  <si>
    <t>3.2.1.1</t>
  </si>
  <si>
    <t>Микробиологические методы идентификации микроорганизмов семейства Enterobacteriacеaе</t>
  </si>
  <si>
    <t>3.2.1.2</t>
  </si>
  <si>
    <t>Микробиологические методы идентификации микроорганизмов семейства Micrococcaceae</t>
  </si>
  <si>
    <t>3.2.1.3</t>
  </si>
  <si>
    <t>Микробиологические методы идентификации микроорганизмов семейства Streptococcaceae</t>
  </si>
  <si>
    <t>3.2.1.4</t>
  </si>
  <si>
    <t>Методы микробиологических исследований клинического материала на анаэробную флору</t>
  </si>
  <si>
    <t>3.2.1.5</t>
  </si>
  <si>
    <t>Микробиологические методы исследования спинно-мозговой жидкости</t>
  </si>
  <si>
    <t>3.2.1.7</t>
  </si>
  <si>
    <t>Микробиологические методы исследования мочи</t>
  </si>
  <si>
    <t>3.2.1.8</t>
  </si>
  <si>
    <t>Микробиологические методы исследования отделяемого дыхательных путей</t>
  </si>
  <si>
    <t>3.2.1.9</t>
  </si>
  <si>
    <t>Микробиологические методы исследования отделяемого глаз, конъюнктивы, век, слезных мешков, роговицы</t>
  </si>
  <si>
    <t>3.2.1.10</t>
  </si>
  <si>
    <t>Микробиологические методы исследования отделяемого половых органов (уретра, цервикальный канал, влагалище, простата и др. )</t>
  </si>
  <si>
    <t>3.2.1.11</t>
  </si>
  <si>
    <t>Методы микробиологических исследований прочего клинического материала на аэробную и факультативно-анаэробную флору</t>
  </si>
  <si>
    <t>3.2.1.19</t>
  </si>
  <si>
    <t>Микробиологические методы идентификации микроорганизмов семейства Corinebacterium</t>
  </si>
  <si>
    <t>3.2.1.20</t>
  </si>
  <si>
    <t>Микробиологические методы идентификации микроорганизмов семейства Neissericeae</t>
  </si>
  <si>
    <t>3.2.1.22</t>
  </si>
  <si>
    <t>Микробиологические методы идентификации микрооорганизмов рода Yersinia</t>
  </si>
  <si>
    <t>3.2.1.23</t>
  </si>
  <si>
    <t>Количественные методы микробиологических исследований клинического материала на стафилококк</t>
  </si>
  <si>
    <t>3.2.1.24</t>
  </si>
  <si>
    <t>Количественные методы исследования клинического материала на  дрожжевые грибы</t>
  </si>
  <si>
    <t>3.2.1.28</t>
  </si>
  <si>
    <t>Микробиологические методы исследования крови и биожидкостей из закрытых, в норме стерильных, полостей на стерильность</t>
  </si>
  <si>
    <t>3.2.1.29</t>
  </si>
  <si>
    <t>Методы микробиологического контроля грудного молока</t>
  </si>
  <si>
    <t>3.2.1.30</t>
  </si>
  <si>
    <t>Микробиологические методы идентификации дрожжеподобных грибов рода Candida и др.</t>
  </si>
  <si>
    <t>3.2.1.31</t>
  </si>
  <si>
    <t>Микробиологические методы идентификации грамположительных палочек родов Bacillus, Lactobacillus, Actinomyces, Clostridium и др</t>
  </si>
  <si>
    <t>3.2.1.32</t>
  </si>
  <si>
    <t>Микробиологические идентификации неферментирующих бактерий в т. ч. рода Pseudomonas.</t>
  </si>
  <si>
    <t>3.2.1.37</t>
  </si>
  <si>
    <t>Забор клинического материала у пациента</t>
  </si>
  <si>
    <t>3.3. Санитарная микробиология</t>
  </si>
  <si>
    <t>3.3.1. Микробиологические методы исследования объектов внешней среды</t>
  </si>
  <si>
    <t>3.3.1.1</t>
  </si>
  <si>
    <t>Определение общего количества мезофильных аэробных и факультативно анаэробных микроорганизмов в 1 г образца</t>
  </si>
  <si>
    <t>3.3.1.2</t>
  </si>
  <si>
    <t>Определение наличия патогенных микроорганизмов, в том числе сальмонелл в определенном количества образца</t>
  </si>
  <si>
    <t>3.3.1.3</t>
  </si>
  <si>
    <t>Определение количества БГКП в 1 г методом наиболее вероятного числа (НВЧ)</t>
  </si>
  <si>
    <t>3.3.1.4</t>
  </si>
  <si>
    <t>Определение количества БГКП в 1 г продукта методом посева на поверхность селективно-диагностической среды</t>
  </si>
  <si>
    <t>3.3.1.5</t>
  </si>
  <si>
    <t>а) Определение наличия БГКП в определенном количестве образца</t>
  </si>
  <si>
    <t>3.3.1.6</t>
  </si>
  <si>
    <t>б) Определение наличия БГКП титрационным методом (соки, напитки)</t>
  </si>
  <si>
    <t>3.3.1.7</t>
  </si>
  <si>
    <t>Определение сульфитредуцирующих клостридий в определенном количестве образца</t>
  </si>
  <si>
    <t>3.3.1.8</t>
  </si>
  <si>
    <t>Определение коагулазоположительного стафилококка в определенном количестве образца</t>
  </si>
  <si>
    <t>3.3.1.11</t>
  </si>
  <si>
    <t>а) Установление промышленной стерильности консервов: подготовка проб к анализу</t>
  </si>
  <si>
    <t>3.3.1.12</t>
  </si>
  <si>
    <t>б) 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</si>
  <si>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3.3.1.13</t>
  </si>
  <si>
    <t>Определение протея в определенном количестве образца</t>
  </si>
  <si>
    <t>3.3.1.14</t>
  </si>
  <si>
    <t>Определение наличия P. aeruginosa в определенном объеме образца</t>
  </si>
  <si>
    <t>3.3.1.16</t>
  </si>
  <si>
    <t>Определение количества плесневых грибов и дрожжей в определенном количестве образца</t>
  </si>
  <si>
    <t>3.3.1.17</t>
  </si>
  <si>
    <t>Определение количества БГКП методом мембранной фильтрации</t>
  </si>
  <si>
    <t>3.3.1.18</t>
  </si>
  <si>
    <t>Определение бляшкообразующих единиц (БОЕ) в определенном количестве материала из объектов внешней среды</t>
  </si>
  <si>
    <t>3.3.1.20</t>
  </si>
  <si>
    <t>Контроль стерильности лекарственных средств, изделий медицинского и иного назначения, прочих медицинских препаратов</t>
  </si>
  <si>
    <t>3.3.1.21</t>
  </si>
  <si>
    <t>Стерилизация изделий медицинского назначения в паровом стерилизаторе (автоклаве)</t>
  </si>
  <si>
    <t>3.3.1.22</t>
  </si>
  <si>
    <t>Стерилизация изделий медицинского назначения горячим воздухом (в шкафу сушильно-стерилизационном)</t>
  </si>
  <si>
    <t>3.3.1.32</t>
  </si>
  <si>
    <t>Определение иерсиний в определенном количестве образца</t>
  </si>
  <si>
    <t>3.3.1.37</t>
  </si>
  <si>
    <t>Выявление Listeria monocytogenes в пищевых продуктах (для 25г продукта)</t>
  </si>
  <si>
    <t>3.3.1.38</t>
  </si>
  <si>
    <t>Определение наличия БГКП титрационным методом (вода)</t>
  </si>
  <si>
    <t>3.3.1.41</t>
  </si>
  <si>
    <t>Контроль работы паровых и воздушных стерилизаторов</t>
  </si>
  <si>
    <t>3.3.1.43</t>
  </si>
  <si>
    <t>Определение наличия микроорганизмов семейства Enterobacteriaceae в определенном количестве образца</t>
  </si>
  <si>
    <t>3.3.1.44</t>
  </si>
  <si>
    <t>Определение наличия E. coli в определенном количестве образца</t>
  </si>
  <si>
    <t>5. Паразитология</t>
  </si>
  <si>
    <t>5.1. Паразитологическое исследование морской рыбы и рыбной продукции</t>
  </si>
  <si>
    <t>5.1.1.</t>
  </si>
  <si>
    <t>Исследование морской рыбы и рыбной продукции (25 экземпляров)</t>
  </si>
  <si>
    <t>5.2. Определение жизнеспособности личинок гельминтов, опасных для человека</t>
  </si>
  <si>
    <t>5.2.1.</t>
  </si>
  <si>
    <t>Определение жизнеспособности личинок гельминтов, опасных для человека</t>
  </si>
  <si>
    <t>5.3. Исследование рыбы пресных водоемов (25 экземпляров)</t>
  </si>
  <si>
    <t>5.3.1.</t>
  </si>
  <si>
    <t>Исследование рыбы на зараженность плероцеркоидами дифиллоботриид</t>
  </si>
  <si>
    <t>5.6. Исследование объектов окружающей среды</t>
  </si>
  <si>
    <t>5.6.1.</t>
  </si>
  <si>
    <t>5.6.2.</t>
  </si>
  <si>
    <t>5.6.3.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</si>
  <si>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криптоспоридий.</t>
  </si>
  <si>
    <t>5.6.4.</t>
  </si>
  <si>
    <t>Исследование 1 пробы овощей-фруктов, зелени (экспресс-метод с использованием концентратора гидробиологического) на яйца гельминтов, цисты лямблий, ооцисты криптоспоридий.</t>
  </si>
  <si>
    <t>5.6.5.</t>
  </si>
  <si>
    <t>Исследование столовой травы, зелени на личинки гельминтов (метод Бермана)</t>
  </si>
  <si>
    <t>5.7. Определение яиц гельминтов в клиническом материале</t>
  </si>
  <si>
    <t>5.7.1.</t>
  </si>
  <si>
    <t>Определение яиц гельминтов в фекалиях методом Като, методом обогащения.</t>
  </si>
  <si>
    <t>5.7.2.</t>
  </si>
  <si>
    <t>Определение цист патогенных кишечных простейших, ооцист криптоспоридий</t>
  </si>
  <si>
    <t>5.7.3.</t>
  </si>
  <si>
    <t>Определение яиц гельминтов в соскобах</t>
  </si>
  <si>
    <t>5.7.6.</t>
  </si>
  <si>
    <t>Исследование фекалий методом Бермана на стронгилиодоз</t>
  </si>
  <si>
    <t>6. Радиология</t>
  </si>
  <si>
    <t>6.1. Радиометрический анализ</t>
  </si>
  <si>
    <t>6.1.1.</t>
  </si>
  <si>
    <t>Радиометрическое определение цезия-137 в продуктах питания и питьевой воде</t>
  </si>
  <si>
    <t>6.1.2.</t>
  </si>
  <si>
    <t>Радиометрическое определение цезия-137 в непищевой продукции</t>
  </si>
  <si>
    <t>6.5. Дозиметрические исследования</t>
  </si>
  <si>
    <t>6.5.2.</t>
  </si>
  <si>
    <t>Измерение мощности дозы гамма-излучения</t>
  </si>
  <si>
    <t>7.1.1. Питьевая вода</t>
  </si>
  <si>
    <t>7.1.1.1</t>
  </si>
  <si>
    <t>Определение вкуса и запаха</t>
  </si>
  <si>
    <t>7.1.1.2.2.</t>
  </si>
  <si>
    <t>Определение мутности с применением ГСО</t>
  </si>
  <si>
    <t>7.1.1.3.</t>
  </si>
  <si>
    <t>Определение цветности</t>
  </si>
  <si>
    <t>7.1.1.4.</t>
  </si>
  <si>
    <t>Определение рН (концентрации водородных ионов)</t>
  </si>
  <si>
    <t>7.1.1.5.</t>
  </si>
  <si>
    <t>Определение остаточного активного хлора</t>
  </si>
  <si>
    <t>7.1.1.6.</t>
  </si>
  <si>
    <t>Определение хлоридов</t>
  </si>
  <si>
    <t>7.1.1.7.</t>
  </si>
  <si>
    <t>7.1.1.8.</t>
  </si>
  <si>
    <t>Определение общей жесткости</t>
  </si>
  <si>
    <t>7.1.1.9.</t>
  </si>
  <si>
    <t>7.1.1.10.</t>
  </si>
  <si>
    <t>Определение нитритов</t>
  </si>
  <si>
    <t>7.1.1.11.</t>
  </si>
  <si>
    <t>Определение нитратов</t>
  </si>
  <si>
    <t>7.1.1.12.</t>
  </si>
  <si>
    <t>Определение общего железа (ФЭК)</t>
  </si>
  <si>
    <t>7.1.1.13</t>
  </si>
  <si>
    <t>Определение сульфатов (турбидиметрическим методом)</t>
  </si>
  <si>
    <t>7.1.1.14</t>
  </si>
  <si>
    <t>Определение меди (ФЭК)</t>
  </si>
  <si>
    <t>7.1.1.16</t>
  </si>
  <si>
    <t>Определение меди (ААС)</t>
  </si>
  <si>
    <t>7.1.1.17</t>
  </si>
  <si>
    <t>Определение марганца (ФЭК)</t>
  </si>
  <si>
    <t>7.1.1.20</t>
  </si>
  <si>
    <t>Определение фтора (фотометрическим методом)</t>
  </si>
  <si>
    <t>7.1.1.24</t>
  </si>
  <si>
    <t>Определение мышьяка (ФЭК)</t>
  </si>
  <si>
    <t>7.1.1.31</t>
  </si>
  <si>
    <t>Определение цинка (ААС)</t>
  </si>
  <si>
    <t>7.1.1.33</t>
  </si>
  <si>
    <t>7.1.1.37</t>
  </si>
  <si>
    <t>Подготовка проб для определения металлов на ААС</t>
  </si>
  <si>
    <t>7.1.1.38</t>
  </si>
  <si>
    <t>Определение никеля (ААС)</t>
  </si>
  <si>
    <t>7.1.1.39</t>
  </si>
  <si>
    <t>Определение кобальта (ААС)</t>
  </si>
  <si>
    <t>7.1.1.40</t>
  </si>
  <si>
    <t>Определение кадмия (ААС)</t>
  </si>
  <si>
    <t>7.1.1.44</t>
  </si>
  <si>
    <t>Определение окисляемости перманганатной</t>
  </si>
  <si>
    <t>7.1.1.45</t>
  </si>
  <si>
    <t>Определение щелочности</t>
  </si>
  <si>
    <t>7.1.1.54</t>
  </si>
  <si>
    <t>Определение СПАВ (ФЭК)</t>
  </si>
  <si>
    <t>7.1.1.85</t>
  </si>
  <si>
    <t>Определение хрома общего (ААС)</t>
  </si>
  <si>
    <t>7.1.2. Cточная вода, вода открытых водоемов</t>
  </si>
  <si>
    <t>7.1.2.1</t>
  </si>
  <si>
    <t>Определение взвешенных веществ</t>
  </si>
  <si>
    <t>7.1.2.2</t>
  </si>
  <si>
    <t>7.1.2.4</t>
  </si>
  <si>
    <t>Определение БПК-5</t>
  </si>
  <si>
    <t>7.1.2.5</t>
  </si>
  <si>
    <t>Определение ХПК</t>
  </si>
  <si>
    <t>7.1.2.6</t>
  </si>
  <si>
    <t>7.1.2.16</t>
  </si>
  <si>
    <t>7.1.2.17</t>
  </si>
  <si>
    <t>Определение сульфатов (весовым методом)</t>
  </si>
  <si>
    <t>7.1.2.20</t>
  </si>
  <si>
    <t>7.1.2.22</t>
  </si>
  <si>
    <t>7.1.2.24</t>
  </si>
  <si>
    <t>7.1.2.30</t>
  </si>
  <si>
    <t>Определение железа общего (ФЭК)</t>
  </si>
  <si>
    <t>7.1.2.34</t>
  </si>
  <si>
    <t>7.1.2.37</t>
  </si>
  <si>
    <t>Подготовка проб для определения металлов (ААС)</t>
  </si>
  <si>
    <t>7.1.2.41</t>
  </si>
  <si>
    <t>Определение жесткости (титрометрический метод)</t>
  </si>
  <si>
    <t>7.1.2.45</t>
  </si>
  <si>
    <t>Определение аммиака (ФЭК)</t>
  </si>
  <si>
    <t>7.1.2.46</t>
  </si>
  <si>
    <t>Определение нитратов (ФЭК)</t>
  </si>
  <si>
    <t>7.1.2.48</t>
  </si>
  <si>
    <t>Определение хлоридов (титрометрический метод)</t>
  </si>
  <si>
    <t>7.1.2.56</t>
  </si>
  <si>
    <t>7.1.2.57</t>
  </si>
  <si>
    <t>7.1.2.58</t>
  </si>
  <si>
    <t>7.1.2.62</t>
  </si>
  <si>
    <t>Определение рН</t>
  </si>
  <si>
    <t>7.1.2.63</t>
  </si>
  <si>
    <t>7.1.3. Почва</t>
  </si>
  <si>
    <t>7.1.3.5</t>
  </si>
  <si>
    <t>7.1.3.6</t>
  </si>
  <si>
    <t>Определение хрома (ААС)</t>
  </si>
  <si>
    <t>7.1.3.7</t>
  </si>
  <si>
    <t>7.1.3.10</t>
  </si>
  <si>
    <t>7.1.3.17</t>
  </si>
  <si>
    <t>Определение нитритов (ФЭК)</t>
  </si>
  <si>
    <t>7.1.3.18</t>
  </si>
  <si>
    <t>7.1.3.19</t>
  </si>
  <si>
    <t>Определение хлоридов (титриметрический метод)</t>
  </si>
  <si>
    <t>11.1. Организация государственной санитарно-гигиенической экспертизы</t>
  </si>
  <si>
    <t>11.1.3.</t>
  </si>
  <si>
    <t>Идентификация продукции</t>
  </si>
  <si>
    <t>11.1.4.</t>
  </si>
  <si>
    <t>Отбор проб (образцов)</t>
  </si>
  <si>
    <t>11.1.6.</t>
  </si>
  <si>
    <t>Изготовление и выдача копий, дубликатов документов по результатам государственной санитарно-гигиенической экспертизы</t>
  </si>
  <si>
    <t>11.2.1. Государственная санитарно-гигиеническая экспертиза производства, выпуска, транспортировки и реализации товаров, изделий и услуг</t>
  </si>
  <si>
    <t>11.2.1.1</t>
  </si>
  <si>
    <t>Государственная санитарно-гигиеническая экспертиза и обследование торговых мест на рынках, объектов мелкорозничной сети (киоски, лотки) с числом торгующих до 3-х человек, а также автотранспорта для продуктов питания</t>
  </si>
  <si>
    <t>11.2.1.3</t>
  </si>
  <si>
    <t>Государственная санитарно-гигиеническая экспертиза и обследование цехов, предприятий и других объектов с числом работающих до 10 человек</t>
  </si>
  <si>
    <t>11.2.1.4</t>
  </si>
  <si>
    <t>Государственная санитарно-гигиеническая экспертиза и обследование цехов, предприятий и других объектов с числом работающих до 11-50 человек, бань вместимостью до 50 помывочных мест, предприятий общественного питания вместимостью до 50 посадочных мест.</t>
  </si>
  <si>
    <t>11.2.1.5</t>
  </si>
  <si>
    <t>11.2.1.6</t>
  </si>
  <si>
    <t>Государственная санитарно-гигиеническая экспертиза и обследование предприятий и других объектов, с числом работающих 101-300 человек</t>
  </si>
  <si>
    <t>11.2.1.7</t>
  </si>
  <si>
    <t>Государственная санитарно-гигиеническая экспертиза и обследование предприятий и других объектов, с числом работающих свыше 300 человек</t>
  </si>
  <si>
    <t>11.2.1.8</t>
  </si>
  <si>
    <t>Государственная санитарно-гигиеническая экспертиза технологического оборудования</t>
  </si>
  <si>
    <t>11.2.2. Государственная санитарно-гигиеническая экспертиза технических нормативных правовых актов, технологической, лабораторной документации, запросов субъектов хозяйствования, документации по вопросам строительства, реконструкции и ремонта</t>
  </si>
  <si>
    <t>11.2.2.1</t>
  </si>
  <si>
    <t>Государственная санитарно-гигиеническая экспертиза запросов, консультации организаций, индивидуальных предпринимателей, физических лиц</t>
  </si>
  <si>
    <t>11.2.2.2</t>
  </si>
  <si>
    <t>Государственная санитарно-гигиеническая экспертиза проекта строительства, документации по отводу земельного участка на строительство, реконструкцию</t>
  </si>
  <si>
    <t>11.2.2.7</t>
  </si>
  <si>
    <t>Государственная санитарно - гигиеническая экспертиза проектной документации на жилые дома общей площадью до 100 м.кв., на объекты, с числом работающих до 50 чел., проектов спецводопользования с числом потребителей до 100 чел. проектов предельно-допустимых выбросов и санитарно-защитной зоны предприятий с числом источников выбросов до 20</t>
  </si>
  <si>
    <t>11.2.2.8</t>
  </si>
  <si>
    <t>Государственная санитарно - гигиеническая экспертиза проектной документации на жилые дома общей площадью 101-500 м.кв., на объекты,  с числом работающих 51-100 чел., проектов спецводопользования с числом потребителей 101-500 чел. пректов предельнодопустимых выбросов и санитарно-защитной зоны предприятий с числом источников выбросов от 21-40</t>
  </si>
  <si>
    <t>11.3.2.</t>
  </si>
  <si>
    <t>1 час проведения занятий</t>
  </si>
  <si>
    <t>11.3.3.</t>
  </si>
  <si>
    <t>Проведение оценки знаний (для одного слушателя)</t>
  </si>
  <si>
    <t>11.4 Гигиеническая оценка условий труда (1 рабочее место без лабораторных исследований)</t>
  </si>
  <si>
    <t>11.4.2.</t>
  </si>
  <si>
    <t xml:space="preserve">Организация проведения оценки психофизиологических факторов условий труда </t>
  </si>
  <si>
    <t>11.4.3.</t>
  </si>
  <si>
    <t xml:space="preserve">Проведение комплексой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</t>
  </si>
  <si>
    <t>11.4.4.</t>
  </si>
  <si>
    <t>Государственная санитарно-гигиеническая экспертиза при определении контигентов работающих, подлежащих профилактическим медицинским осмотрам (1 профессия количество работающих до 10 человек</t>
  </si>
  <si>
    <t>№ п/п</t>
  </si>
  <si>
    <t>1.4.1.61</t>
  </si>
  <si>
    <t>Определение массовой доли сухих веществ в безалкогольных напитках, квасах</t>
  </si>
  <si>
    <t>3.3.1.45</t>
  </si>
  <si>
    <t>Определение БГКП методом смыва</t>
  </si>
  <si>
    <t>7.1.2.60</t>
  </si>
  <si>
    <t>7.1.2.70</t>
  </si>
  <si>
    <t>Органолептические показатели (запах, цвет, муть, осадок, плавающие примеси, пленка)</t>
  </si>
  <si>
    <t>7.1.3.22</t>
  </si>
  <si>
    <t>7.1.3.24</t>
  </si>
  <si>
    <t>11.1.5.</t>
  </si>
  <si>
    <t>Определение объема государственной санитарно-гигиенической экспертизы, анализ и оформление результатов</t>
  </si>
  <si>
    <t>11.2.1.2</t>
  </si>
  <si>
    <t>Государственная санитарно-гигиеническая экспертиза и обследование автотранспорта, занятого перевозкой продуктов питания</t>
  </si>
  <si>
    <t>11.2.1.9</t>
  </si>
  <si>
    <t>Государственная санитарно-гигиеническая экспертиза производства, выпуска, транспортировки и реализации продукции, товаров, изделий</t>
  </si>
  <si>
    <t>11.2.1.10</t>
  </si>
  <si>
    <t>Государственная санитарно-гигиеническая экспертиза работ и услуг</t>
  </si>
  <si>
    <t>11.2.2.3</t>
  </si>
  <si>
    <t>Государственная санитарно-гигиеническая экспертиза объектов и документации по вводу в эксплуатацию</t>
  </si>
  <si>
    <t>11.3.4.</t>
  </si>
  <si>
    <t>Гигиеническое обучение декретированных контингентов (включая оценку знаний) 1 человек</t>
  </si>
  <si>
    <t>обучение</t>
  </si>
  <si>
    <t>ПРЕЙСКУРАНТ ЦЕН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</si>
  <si>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</si>
  <si>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</si>
  <si>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Государственная санитарно-гигиеническая экспертиза и обследование цехов, предприятий, в том числе пищевой промышленности, магазинов, рынков, коммунальных объектов с числом работающих 51-100 человек, бань вместимостью свыше 50 помывочных мест, предприятий общественного питания вместимостью свыше 50 посадочных мест</t>
  </si>
  <si>
    <t>УТВЕРЖДЕНО</t>
  </si>
  <si>
    <t>Приказ главного врача</t>
  </si>
  <si>
    <t>ГУ "Дубровенский рай ЦГЭ"</t>
  </si>
  <si>
    <t>от 01.07.2016 №01-06/41</t>
  </si>
  <si>
    <t>на оказание микробиологических, санитарно-гигиенических услуг</t>
  </si>
  <si>
    <t>Главный бухгалтер</t>
  </si>
  <si>
    <t>В.Н. Бацалёва</t>
  </si>
  <si>
    <t>Бухгалтер по внебюджету</t>
  </si>
  <si>
    <t>В.В. Беднёва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</si>
</sst>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vertical="top" wrapText="1"/>
    </xf>
    <xf numFmtId="1" fontId="1" fillId="0" borderId="17" xfId="0" applyNumberFormat="1" applyFont="1" applyBorder="1" applyAlignment="1">
      <alignment/>
    </xf>
    <xf numFmtId="0" fontId="1" fillId="0" borderId="14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21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2" fontId="1" fillId="0" borderId="16" xfId="0" applyNumberFormat="1" applyFont="1" applyFill="1" applyBorder="1" applyAlignment="1">
      <alignment vertical="top" wrapText="1"/>
    </xf>
    <xf numFmtId="1" fontId="1" fillId="0" borderId="16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 vertical="top" wrapText="1"/>
    </xf>
    <xf numFmtId="1" fontId="1" fillId="0" borderId="15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1" fillId="0" borderId="18" xfId="0" applyFont="1" applyBorder="1" applyAlignment="1">
      <alignment vertical="justify" wrapText="1"/>
    </xf>
    <xf numFmtId="0" fontId="2" fillId="0" borderId="19" xfId="0" applyFont="1" applyBorder="1" applyAlignment="1">
      <alignment vertical="top" wrapText="1"/>
    </xf>
    <xf numFmtId="1" fontId="1" fillId="0" borderId="19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2" fontId="1" fillId="0" borderId="22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2" fontId="2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8" xfId="0" applyFont="1" applyFill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74;&#1077;&#1076;&#1086;&#1084;&#1083;&#1077;&#1085;&#1080;&#1077;%20&#1085;&#1072;%20&#1073;&#1072;&#1082;%20&#1072;&#1085;&#1072;&#1083;&#1080;&#1079;&#109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 общ"/>
      <sheetName val="Table 2"/>
      <sheetName val="Лист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9"/>
  <sheetViews>
    <sheetView tabSelected="1" view="pageLayout" zoomScale="142" zoomScalePageLayoutView="142" workbookViewId="0" topLeftCell="A552">
      <selection activeCell="B554" sqref="B554:B555"/>
    </sheetView>
  </sheetViews>
  <sheetFormatPr defaultColWidth="9.00390625" defaultRowHeight="12.75"/>
  <cols>
    <col min="1" max="1" width="10.00390625" style="0" customWidth="1"/>
    <col min="2" max="2" width="38.25390625" style="0" customWidth="1"/>
    <col min="3" max="3" width="13.25390625" style="0" customWidth="1"/>
    <col min="4" max="4" width="13.375" style="0" customWidth="1"/>
    <col min="5" max="5" width="12.75390625" style="0" customWidth="1"/>
  </cols>
  <sheetData>
    <row r="1" spans="3:6" s="1" customFormat="1" ht="15" customHeight="1">
      <c r="C1" s="2"/>
      <c r="D1" s="91" t="s">
        <v>525</v>
      </c>
      <c r="E1" s="91"/>
      <c r="F1" s="2"/>
    </row>
    <row r="2" spans="3:6" s="1" customFormat="1" ht="15" customHeight="1">
      <c r="C2" s="2"/>
      <c r="D2" s="91" t="s">
        <v>526</v>
      </c>
      <c r="E2" s="91"/>
      <c r="F2" s="2"/>
    </row>
    <row r="3" spans="3:6" s="1" customFormat="1" ht="15" customHeight="1">
      <c r="C3" s="2"/>
      <c r="D3" s="91" t="s">
        <v>527</v>
      </c>
      <c r="E3" s="91"/>
      <c r="F3" s="2"/>
    </row>
    <row r="4" spans="3:6" s="1" customFormat="1" ht="12.75">
      <c r="C4" s="3"/>
      <c r="D4" s="92" t="s">
        <v>528</v>
      </c>
      <c r="E4" s="92"/>
      <c r="F4" s="3"/>
    </row>
    <row r="5" spans="3:4" s="1" customFormat="1" ht="12.75">
      <c r="C5" s="4"/>
      <c r="D5" s="4"/>
    </row>
    <row r="6" spans="1:5" s="1" customFormat="1" ht="12.75">
      <c r="A6" s="93" t="s">
        <v>521</v>
      </c>
      <c r="B6" s="93"/>
      <c r="C6" s="93"/>
      <c r="D6" s="93"/>
      <c r="E6" s="93"/>
    </row>
    <row r="7" spans="1:5" s="1" customFormat="1" ht="12.75">
      <c r="A7" s="93" t="s">
        <v>529</v>
      </c>
      <c r="B7" s="93"/>
      <c r="C7" s="93"/>
      <c r="D7" s="93"/>
      <c r="E7" s="93"/>
    </row>
    <row r="8" spans="1:5" s="1" customFormat="1" ht="12.75">
      <c r="A8" s="93" t="s">
        <v>0</v>
      </c>
      <c r="B8" s="93"/>
      <c r="C8" s="93"/>
      <c r="D8" s="93"/>
      <c r="E8" s="93"/>
    </row>
    <row r="9" s="1" customFormat="1" ht="12.75">
      <c r="D9" s="5"/>
    </row>
    <row r="10" spans="1:6" s="1" customFormat="1" ht="12.75">
      <c r="A10" s="9" t="s">
        <v>498</v>
      </c>
      <c r="B10" s="9" t="s">
        <v>15</v>
      </c>
      <c r="C10" s="45" t="s">
        <v>16</v>
      </c>
      <c r="D10" s="94" t="s">
        <v>17</v>
      </c>
      <c r="E10" s="95"/>
      <c r="F10" s="8"/>
    </row>
    <row r="11" spans="1:5" s="1" customFormat="1" ht="12.75">
      <c r="A11" s="6"/>
      <c r="B11" s="7" t="s">
        <v>18</v>
      </c>
      <c r="C11" s="46" t="s">
        <v>19</v>
      </c>
      <c r="D11" s="9" t="s">
        <v>20</v>
      </c>
      <c r="E11" s="9" t="s">
        <v>21</v>
      </c>
    </row>
    <row r="12" spans="1:5" s="1" customFormat="1" ht="12.75">
      <c r="A12" s="10"/>
      <c r="B12" s="11" t="s">
        <v>22</v>
      </c>
      <c r="C12" s="12" t="s">
        <v>23</v>
      </c>
      <c r="D12" s="11" t="s">
        <v>24</v>
      </c>
      <c r="E12" s="11" t="s">
        <v>24</v>
      </c>
    </row>
    <row r="13" spans="1:5" s="1" customFormat="1" ht="12.75">
      <c r="A13" s="62" t="s">
        <v>25</v>
      </c>
      <c r="B13" s="63"/>
      <c r="C13" s="63"/>
      <c r="D13" s="63"/>
      <c r="E13" s="50"/>
    </row>
    <row r="14" spans="1:5" s="1" customFormat="1" ht="12.75" customHeight="1">
      <c r="A14" s="60" t="s">
        <v>1</v>
      </c>
      <c r="B14" s="61"/>
      <c r="C14" s="61"/>
      <c r="D14" s="51"/>
      <c r="E14" s="52"/>
    </row>
    <row r="15" spans="1:5" s="1" customFormat="1" ht="12.75" customHeight="1">
      <c r="A15" s="96" t="s">
        <v>2</v>
      </c>
      <c r="B15" s="97"/>
      <c r="C15" s="97"/>
      <c r="D15" s="97"/>
      <c r="E15" s="98"/>
    </row>
    <row r="16" spans="1:5" s="1" customFormat="1" ht="12.75" customHeight="1">
      <c r="A16" s="16" t="s">
        <v>26</v>
      </c>
      <c r="B16" s="64" t="s">
        <v>27</v>
      </c>
      <c r="C16" s="18" t="s">
        <v>3</v>
      </c>
      <c r="D16" s="53">
        <v>1.09</v>
      </c>
      <c r="E16" s="53">
        <f>ROUND((D16*120/100),2)</f>
        <v>1.31</v>
      </c>
    </row>
    <row r="17" spans="1:5" s="1" customFormat="1" ht="12.75">
      <c r="A17" s="20"/>
      <c r="B17" s="65"/>
      <c r="C17" s="18" t="s">
        <v>3</v>
      </c>
      <c r="D17" s="54">
        <v>0.87</v>
      </c>
      <c r="E17" s="54">
        <f>ROUND((D17*120/100),2)</f>
        <v>1.04</v>
      </c>
    </row>
    <row r="18" spans="1:5" s="1" customFormat="1" ht="12.75">
      <c r="A18" s="21" t="s">
        <v>28</v>
      </c>
      <c r="B18" s="77" t="s">
        <v>29</v>
      </c>
      <c r="C18" s="80"/>
      <c r="D18" s="80"/>
      <c r="E18" s="81"/>
    </row>
    <row r="19" spans="1:5" s="1" customFormat="1" ht="27.75" customHeight="1">
      <c r="A19" s="66" t="s">
        <v>30</v>
      </c>
      <c r="B19" s="64" t="s">
        <v>31</v>
      </c>
      <c r="C19" s="18" t="s">
        <v>3</v>
      </c>
      <c r="D19" s="53">
        <v>0.35</v>
      </c>
      <c r="E19" s="53">
        <f>ROUND((D19*120/100),2)</f>
        <v>0.42</v>
      </c>
    </row>
    <row r="20" spans="1:5" s="1" customFormat="1" ht="12.75">
      <c r="A20" s="67"/>
      <c r="B20" s="65"/>
      <c r="C20" s="18" t="s">
        <v>3</v>
      </c>
      <c r="D20" s="54">
        <v>0.29</v>
      </c>
      <c r="E20" s="54">
        <f aca="true" t="shared" si="0" ref="E20:E30">ROUND((D20*120/100),2)</f>
        <v>0.35</v>
      </c>
    </row>
    <row r="21" spans="1:5" s="1" customFormat="1" ht="12.75" customHeight="1">
      <c r="A21" s="66" t="s">
        <v>32</v>
      </c>
      <c r="B21" s="64" t="s">
        <v>33</v>
      </c>
      <c r="C21" s="18" t="s">
        <v>3</v>
      </c>
      <c r="D21" s="53">
        <v>0.28</v>
      </c>
      <c r="E21" s="53">
        <f t="shared" si="0"/>
        <v>0.34</v>
      </c>
    </row>
    <row r="22" spans="1:5" s="1" customFormat="1" ht="12.75">
      <c r="A22" s="67"/>
      <c r="B22" s="65"/>
      <c r="C22" s="18" t="s">
        <v>3</v>
      </c>
      <c r="D22" s="54">
        <v>0.16</v>
      </c>
      <c r="E22" s="54">
        <f t="shared" si="0"/>
        <v>0.19</v>
      </c>
    </row>
    <row r="23" spans="1:5" s="1" customFormat="1" ht="12.75" customHeight="1">
      <c r="A23" s="66" t="s">
        <v>34</v>
      </c>
      <c r="B23" s="64" t="s">
        <v>35</v>
      </c>
      <c r="C23" s="18" t="s">
        <v>3</v>
      </c>
      <c r="D23" s="53">
        <v>0.28</v>
      </c>
      <c r="E23" s="53">
        <f t="shared" si="0"/>
        <v>0.34</v>
      </c>
    </row>
    <row r="24" spans="1:5" s="1" customFormat="1" ht="12.75">
      <c r="A24" s="67"/>
      <c r="B24" s="65"/>
      <c r="C24" s="18" t="s">
        <v>3</v>
      </c>
      <c r="D24" s="54">
        <v>0.22</v>
      </c>
      <c r="E24" s="54">
        <f t="shared" si="0"/>
        <v>0.26</v>
      </c>
    </row>
    <row r="25" spans="1:5" s="1" customFormat="1" ht="12.75" customHeight="1">
      <c r="A25" s="66" t="s">
        <v>36</v>
      </c>
      <c r="B25" s="64" t="s">
        <v>37</v>
      </c>
      <c r="C25" s="18" t="s">
        <v>3</v>
      </c>
      <c r="D25" s="53">
        <v>0.19</v>
      </c>
      <c r="E25" s="53">
        <f t="shared" si="0"/>
        <v>0.23</v>
      </c>
    </row>
    <row r="26" spans="1:5" s="1" customFormat="1" ht="12.75">
      <c r="A26" s="67"/>
      <c r="B26" s="65"/>
      <c r="C26" s="18" t="s">
        <v>3</v>
      </c>
      <c r="D26" s="54">
        <v>0.13</v>
      </c>
      <c r="E26" s="54">
        <f t="shared" si="0"/>
        <v>0.16</v>
      </c>
    </row>
    <row r="27" spans="1:5" s="1" customFormat="1" ht="12.75" customHeight="1">
      <c r="A27" s="66" t="s">
        <v>38</v>
      </c>
      <c r="B27" s="64" t="s">
        <v>39</v>
      </c>
      <c r="C27" s="18" t="s">
        <v>3</v>
      </c>
      <c r="D27" s="53">
        <v>0.15</v>
      </c>
      <c r="E27" s="53">
        <f t="shared" si="0"/>
        <v>0.18</v>
      </c>
    </row>
    <row r="28" spans="1:5" s="1" customFormat="1" ht="12.75">
      <c r="A28" s="67"/>
      <c r="B28" s="65"/>
      <c r="C28" s="18" t="s">
        <v>3</v>
      </c>
      <c r="D28" s="54">
        <v>0.11</v>
      </c>
      <c r="E28" s="54">
        <f t="shared" si="0"/>
        <v>0.13</v>
      </c>
    </row>
    <row r="29" spans="1:5" s="1" customFormat="1" ht="12.75" customHeight="1">
      <c r="A29" s="66" t="s">
        <v>40</v>
      </c>
      <c r="B29" s="64" t="s">
        <v>41</v>
      </c>
      <c r="C29" s="18" t="s">
        <v>3</v>
      </c>
      <c r="D29" s="53">
        <v>0.18</v>
      </c>
      <c r="E29" s="53">
        <f t="shared" si="0"/>
        <v>0.22</v>
      </c>
    </row>
    <row r="30" spans="1:5" s="1" customFormat="1" ht="12.75">
      <c r="A30" s="67"/>
      <c r="B30" s="65"/>
      <c r="C30" s="18" t="s">
        <v>3</v>
      </c>
      <c r="D30" s="54">
        <v>0.14</v>
      </c>
      <c r="E30" s="54">
        <f t="shared" si="0"/>
        <v>0.17</v>
      </c>
    </row>
    <row r="31" spans="1:5" s="1" customFormat="1" ht="12.75">
      <c r="A31" s="21" t="s">
        <v>42</v>
      </c>
      <c r="B31" s="77" t="s">
        <v>43</v>
      </c>
      <c r="C31" s="80"/>
      <c r="D31" s="80"/>
      <c r="E31" s="81"/>
    </row>
    <row r="32" spans="1:5" s="1" customFormat="1" ht="12.75" customHeight="1">
      <c r="A32" s="66" t="s">
        <v>44</v>
      </c>
      <c r="B32" s="64" t="s">
        <v>45</v>
      </c>
      <c r="C32" s="18" t="s">
        <v>3</v>
      </c>
      <c r="D32" s="53">
        <v>1.09</v>
      </c>
      <c r="E32" s="53">
        <f>ROUND((D32*120/100),2)</f>
        <v>1.31</v>
      </c>
    </row>
    <row r="33" spans="1:5" s="1" customFormat="1" ht="12.75">
      <c r="A33" s="67"/>
      <c r="B33" s="65"/>
      <c r="C33" s="18" t="s">
        <v>3</v>
      </c>
      <c r="D33" s="54">
        <v>0.87</v>
      </c>
      <c r="E33" s="54">
        <f>ROUND((D33*120/100),2)</f>
        <v>1.04</v>
      </c>
    </row>
    <row r="34" spans="1:5" s="1" customFormat="1" ht="12.75">
      <c r="A34" s="21" t="s">
        <v>46</v>
      </c>
      <c r="B34" s="22" t="s">
        <v>47</v>
      </c>
      <c r="C34" s="23"/>
      <c r="D34" s="47"/>
      <c r="E34" s="48"/>
    </row>
    <row r="35" spans="1:5" s="1" customFormat="1" ht="12.75" customHeight="1">
      <c r="A35" s="66" t="s">
        <v>48</v>
      </c>
      <c r="B35" s="64" t="s">
        <v>49</v>
      </c>
      <c r="C35" s="18" t="s">
        <v>3</v>
      </c>
      <c r="D35" s="53">
        <v>1.09</v>
      </c>
      <c r="E35" s="53">
        <f aca="true" t="shared" si="1" ref="E35:E86">D35*120/100</f>
        <v>1.308</v>
      </c>
    </row>
    <row r="36" spans="1:5" s="1" customFormat="1" ht="12.75">
      <c r="A36" s="67"/>
      <c r="B36" s="65"/>
      <c r="C36" s="18" t="s">
        <v>3</v>
      </c>
      <c r="D36" s="54">
        <v>0.87</v>
      </c>
      <c r="E36" s="54">
        <f t="shared" si="1"/>
        <v>1.044</v>
      </c>
    </row>
    <row r="37" spans="1:5" s="1" customFormat="1" ht="25.5" customHeight="1">
      <c r="A37" s="66" t="s">
        <v>50</v>
      </c>
      <c r="B37" s="64" t="s">
        <v>51</v>
      </c>
      <c r="C37" s="18" t="s">
        <v>3</v>
      </c>
      <c r="D37" s="53">
        <v>1.09</v>
      </c>
      <c r="E37" s="53">
        <f t="shared" si="1"/>
        <v>1.308</v>
      </c>
    </row>
    <row r="38" spans="1:5" s="1" customFormat="1" ht="12.75">
      <c r="A38" s="67"/>
      <c r="B38" s="65"/>
      <c r="C38" s="18" t="s">
        <v>3</v>
      </c>
      <c r="D38" s="54">
        <v>0.87</v>
      </c>
      <c r="E38" s="54">
        <f t="shared" si="1"/>
        <v>1.044</v>
      </c>
    </row>
    <row r="39" spans="1:5" s="1" customFormat="1" ht="12.75" customHeight="1">
      <c r="A39" s="66" t="s">
        <v>52</v>
      </c>
      <c r="B39" s="64" t="s">
        <v>53</v>
      </c>
      <c r="C39" s="18" t="s">
        <v>3</v>
      </c>
      <c r="D39" s="53">
        <v>1.09</v>
      </c>
      <c r="E39" s="53">
        <f t="shared" si="1"/>
        <v>1.308</v>
      </c>
    </row>
    <row r="40" spans="1:5" s="1" customFormat="1" ht="12.75">
      <c r="A40" s="67"/>
      <c r="B40" s="65"/>
      <c r="C40" s="18" t="s">
        <v>3</v>
      </c>
      <c r="D40" s="54">
        <v>0.87</v>
      </c>
      <c r="E40" s="54">
        <f t="shared" si="1"/>
        <v>1.044</v>
      </c>
    </row>
    <row r="41" spans="1:5" s="1" customFormat="1" ht="12.75" customHeight="1">
      <c r="A41" s="66" t="s">
        <v>54</v>
      </c>
      <c r="B41" s="64" t="s">
        <v>55</v>
      </c>
      <c r="C41" s="18" t="s">
        <v>3</v>
      </c>
      <c r="D41" s="53">
        <v>1.09</v>
      </c>
      <c r="E41" s="53">
        <f t="shared" si="1"/>
        <v>1.308</v>
      </c>
    </row>
    <row r="42" spans="1:5" s="1" customFormat="1" ht="12.75">
      <c r="A42" s="67"/>
      <c r="B42" s="65"/>
      <c r="C42" s="18" t="s">
        <v>3</v>
      </c>
      <c r="D42" s="54">
        <v>0.87</v>
      </c>
      <c r="E42" s="54">
        <f t="shared" si="1"/>
        <v>1.044</v>
      </c>
    </row>
    <row r="43" spans="1:5" s="1" customFormat="1" ht="12.75">
      <c r="A43" s="21" t="s">
        <v>56</v>
      </c>
      <c r="B43" s="77" t="s">
        <v>57</v>
      </c>
      <c r="C43" s="80"/>
      <c r="D43" s="80"/>
      <c r="E43" s="81"/>
    </row>
    <row r="44" spans="1:5" s="1" customFormat="1" ht="12.75" customHeight="1">
      <c r="A44" s="66" t="s">
        <v>58</v>
      </c>
      <c r="B44" s="64" t="s">
        <v>57</v>
      </c>
      <c r="C44" s="18" t="s">
        <v>3</v>
      </c>
      <c r="D44" s="53">
        <v>1.28</v>
      </c>
      <c r="E44" s="53">
        <f t="shared" si="1"/>
        <v>1.536</v>
      </c>
    </row>
    <row r="45" spans="1:5" s="1" customFormat="1" ht="12.75">
      <c r="A45" s="67"/>
      <c r="B45" s="65"/>
      <c r="C45" s="18" t="s">
        <v>3</v>
      </c>
      <c r="D45" s="54">
        <v>0.97</v>
      </c>
      <c r="E45" s="54">
        <f t="shared" si="1"/>
        <v>1.164</v>
      </c>
    </row>
    <row r="46" spans="1:5" s="1" customFormat="1" ht="12.75" customHeight="1">
      <c r="A46" s="66" t="s">
        <v>59</v>
      </c>
      <c r="B46" s="64" t="s">
        <v>60</v>
      </c>
      <c r="C46" s="18" t="s">
        <v>3</v>
      </c>
      <c r="D46" s="53">
        <v>0.69</v>
      </c>
      <c r="E46" s="53">
        <f t="shared" si="1"/>
        <v>0.828</v>
      </c>
    </row>
    <row r="47" spans="1:5" s="1" customFormat="1" ht="12.75">
      <c r="A47" s="67"/>
      <c r="B47" s="65"/>
      <c r="C47" s="18" t="s">
        <v>3</v>
      </c>
      <c r="D47" s="54">
        <v>0.44</v>
      </c>
      <c r="E47" s="54">
        <f t="shared" si="1"/>
        <v>0.528</v>
      </c>
    </row>
    <row r="48" spans="1:5" s="1" customFormat="1" ht="12.75" customHeight="1">
      <c r="A48" s="66" t="s">
        <v>61</v>
      </c>
      <c r="B48" s="64" t="s">
        <v>62</v>
      </c>
      <c r="C48" s="18" t="s">
        <v>3</v>
      </c>
      <c r="D48" s="53">
        <v>0.38</v>
      </c>
      <c r="E48" s="53">
        <f t="shared" si="1"/>
        <v>0.456</v>
      </c>
    </row>
    <row r="49" spans="1:5" s="1" customFormat="1" ht="12.75">
      <c r="A49" s="67"/>
      <c r="B49" s="65"/>
      <c r="C49" s="18" t="s">
        <v>3</v>
      </c>
      <c r="D49" s="54">
        <v>0.22</v>
      </c>
      <c r="E49" s="54">
        <f t="shared" si="1"/>
        <v>0.264</v>
      </c>
    </row>
    <row r="50" spans="1:5" s="1" customFormat="1" ht="12.75">
      <c r="A50" s="21" t="s">
        <v>63</v>
      </c>
      <c r="B50" s="77" t="s">
        <v>64</v>
      </c>
      <c r="C50" s="80"/>
      <c r="D50" s="80"/>
      <c r="E50" s="81"/>
    </row>
    <row r="51" spans="1:5" s="1" customFormat="1" ht="25.5" customHeight="1">
      <c r="A51" s="66" t="s">
        <v>65</v>
      </c>
      <c r="B51" s="64" t="s">
        <v>66</v>
      </c>
      <c r="C51" s="18" t="s">
        <v>3</v>
      </c>
      <c r="D51" s="53">
        <v>0.35</v>
      </c>
      <c r="E51" s="53">
        <f t="shared" si="1"/>
        <v>0.42</v>
      </c>
    </row>
    <row r="52" spans="1:5" s="1" customFormat="1" ht="12.75">
      <c r="A52" s="67"/>
      <c r="B52" s="65"/>
      <c r="C52" s="18" t="s">
        <v>3</v>
      </c>
      <c r="D52" s="54">
        <v>0.2</v>
      </c>
      <c r="E52" s="54">
        <f t="shared" si="1"/>
        <v>0.24</v>
      </c>
    </row>
    <row r="53" spans="1:5" s="1" customFormat="1" ht="12.75" customHeight="1">
      <c r="A53" s="66" t="s">
        <v>67</v>
      </c>
      <c r="B53" s="64" t="s">
        <v>68</v>
      </c>
      <c r="C53" s="18" t="s">
        <v>3</v>
      </c>
      <c r="D53" s="53">
        <v>0.35</v>
      </c>
      <c r="E53" s="53">
        <f t="shared" si="1"/>
        <v>0.42</v>
      </c>
    </row>
    <row r="54" spans="1:5" s="1" customFormat="1" ht="12.75">
      <c r="A54" s="67"/>
      <c r="B54" s="65"/>
      <c r="C54" s="18" t="s">
        <v>3</v>
      </c>
      <c r="D54" s="54">
        <v>0.2</v>
      </c>
      <c r="E54" s="54">
        <f t="shared" si="1"/>
        <v>0.24</v>
      </c>
    </row>
    <row r="55" spans="1:5" s="1" customFormat="1" ht="17.25" customHeight="1">
      <c r="A55" s="66" t="s">
        <v>69</v>
      </c>
      <c r="B55" s="64" t="s">
        <v>70</v>
      </c>
      <c r="C55" s="18" t="s">
        <v>3</v>
      </c>
      <c r="D55" s="53">
        <v>0.35</v>
      </c>
      <c r="E55" s="53">
        <f t="shared" si="1"/>
        <v>0.42</v>
      </c>
    </row>
    <row r="56" spans="1:5" s="1" customFormat="1" ht="12.75" customHeight="1">
      <c r="A56" s="67"/>
      <c r="B56" s="65"/>
      <c r="C56" s="18" t="s">
        <v>3</v>
      </c>
      <c r="D56" s="54">
        <v>0.2</v>
      </c>
      <c r="E56" s="54">
        <f t="shared" si="1"/>
        <v>0.24</v>
      </c>
    </row>
    <row r="57" spans="1:5" s="1" customFormat="1" ht="12.75" customHeight="1">
      <c r="A57" s="66" t="s">
        <v>71</v>
      </c>
      <c r="B57" s="64" t="s">
        <v>72</v>
      </c>
      <c r="C57" s="18" t="s">
        <v>3</v>
      </c>
      <c r="D57" s="53">
        <v>0.35</v>
      </c>
      <c r="E57" s="53">
        <f t="shared" si="1"/>
        <v>0.42</v>
      </c>
    </row>
    <row r="58" spans="1:5" s="1" customFormat="1" ht="12.75">
      <c r="A58" s="67"/>
      <c r="B58" s="65"/>
      <c r="C58" s="18" t="s">
        <v>3</v>
      </c>
      <c r="D58" s="54">
        <v>0.2</v>
      </c>
      <c r="E58" s="54">
        <f t="shared" si="1"/>
        <v>0.24</v>
      </c>
    </row>
    <row r="59" spans="1:5" s="1" customFormat="1" ht="12.75" customHeight="1">
      <c r="A59" s="66" t="s">
        <v>73</v>
      </c>
      <c r="B59" s="64" t="s">
        <v>74</v>
      </c>
      <c r="C59" s="18" t="s">
        <v>3</v>
      </c>
      <c r="D59" s="53">
        <v>0.54</v>
      </c>
      <c r="E59" s="53">
        <f t="shared" si="1"/>
        <v>0.6480000000000001</v>
      </c>
    </row>
    <row r="60" spans="1:5" s="1" customFormat="1" ht="12.75">
      <c r="A60" s="67"/>
      <c r="B60" s="65"/>
      <c r="C60" s="18" t="s">
        <v>3</v>
      </c>
      <c r="D60" s="54">
        <v>0.43</v>
      </c>
      <c r="E60" s="54">
        <f t="shared" si="1"/>
        <v>0.516</v>
      </c>
    </row>
    <row r="61" spans="1:5" s="1" customFormat="1" ht="12.75" customHeight="1">
      <c r="A61" s="66" t="s">
        <v>75</v>
      </c>
      <c r="B61" s="64" t="s">
        <v>76</v>
      </c>
      <c r="C61" s="18" t="s">
        <v>3</v>
      </c>
      <c r="D61" s="53">
        <v>1.28</v>
      </c>
      <c r="E61" s="53">
        <f t="shared" si="1"/>
        <v>1.536</v>
      </c>
    </row>
    <row r="62" spans="1:5" s="1" customFormat="1" ht="12.75">
      <c r="A62" s="67"/>
      <c r="B62" s="65"/>
      <c r="C62" s="18" t="s">
        <v>3</v>
      </c>
      <c r="D62" s="54">
        <v>1.01</v>
      </c>
      <c r="E62" s="54">
        <f t="shared" si="1"/>
        <v>1.212</v>
      </c>
    </row>
    <row r="63" spans="1:5" s="1" customFormat="1" ht="12.75">
      <c r="A63" s="21" t="s">
        <v>77</v>
      </c>
      <c r="B63" s="77" t="s">
        <v>78</v>
      </c>
      <c r="C63" s="80"/>
      <c r="D63" s="80"/>
      <c r="E63" s="81"/>
    </row>
    <row r="64" spans="1:5" s="1" customFormat="1" ht="12.75" customHeight="1">
      <c r="A64" s="66" t="s">
        <v>79</v>
      </c>
      <c r="B64" s="64" t="s">
        <v>80</v>
      </c>
      <c r="C64" s="18" t="s">
        <v>3</v>
      </c>
      <c r="D64" s="53">
        <v>0.27</v>
      </c>
      <c r="E64" s="53">
        <f t="shared" si="1"/>
        <v>0.32400000000000007</v>
      </c>
    </row>
    <row r="65" spans="1:5" s="1" customFormat="1" ht="12.75">
      <c r="A65" s="67"/>
      <c r="B65" s="65"/>
      <c r="C65" s="18" t="s">
        <v>3</v>
      </c>
      <c r="D65" s="54">
        <v>0.18</v>
      </c>
      <c r="E65" s="54">
        <f t="shared" si="1"/>
        <v>0.21599999999999997</v>
      </c>
    </row>
    <row r="66" spans="1:5" s="1" customFormat="1" ht="12.75" customHeight="1">
      <c r="A66" s="66" t="s">
        <v>81</v>
      </c>
      <c r="B66" s="64" t="s">
        <v>82</v>
      </c>
      <c r="C66" s="18" t="s">
        <v>3</v>
      </c>
      <c r="D66" s="53">
        <v>0.27</v>
      </c>
      <c r="E66" s="53">
        <f t="shared" si="1"/>
        <v>0.32400000000000007</v>
      </c>
    </row>
    <row r="67" spans="1:5" s="1" customFormat="1" ht="12.75">
      <c r="A67" s="67"/>
      <c r="B67" s="65"/>
      <c r="C67" s="18" t="s">
        <v>3</v>
      </c>
      <c r="D67" s="54">
        <v>0.18</v>
      </c>
      <c r="E67" s="54">
        <f t="shared" si="1"/>
        <v>0.21599999999999997</v>
      </c>
    </row>
    <row r="68" spans="1:5" s="1" customFormat="1" ht="25.5" customHeight="1">
      <c r="A68" s="66" t="s">
        <v>83</v>
      </c>
      <c r="B68" s="64" t="s">
        <v>84</v>
      </c>
      <c r="C68" s="18" t="s">
        <v>3</v>
      </c>
      <c r="D68" s="53">
        <v>0.27</v>
      </c>
      <c r="E68" s="53">
        <f t="shared" si="1"/>
        <v>0.32400000000000007</v>
      </c>
    </row>
    <row r="69" spans="1:5" s="1" customFormat="1" ht="12.75">
      <c r="A69" s="67"/>
      <c r="B69" s="65"/>
      <c r="C69" s="18" t="s">
        <v>3</v>
      </c>
      <c r="D69" s="54">
        <v>0.18</v>
      </c>
      <c r="E69" s="54">
        <f t="shared" si="1"/>
        <v>0.21599999999999997</v>
      </c>
    </row>
    <row r="70" spans="1:5" s="1" customFormat="1" ht="12.75" customHeight="1">
      <c r="A70" s="66" t="s">
        <v>85</v>
      </c>
      <c r="B70" s="64" t="s">
        <v>86</v>
      </c>
      <c r="C70" s="18" t="s">
        <v>3</v>
      </c>
      <c r="D70" s="53">
        <v>0.27</v>
      </c>
      <c r="E70" s="53">
        <f t="shared" si="1"/>
        <v>0.32400000000000007</v>
      </c>
    </row>
    <row r="71" spans="1:5" s="1" customFormat="1" ht="12.75">
      <c r="A71" s="67"/>
      <c r="B71" s="65"/>
      <c r="C71" s="18" t="s">
        <v>3</v>
      </c>
      <c r="D71" s="54">
        <v>0.18</v>
      </c>
      <c r="E71" s="54">
        <f t="shared" si="1"/>
        <v>0.21599999999999997</v>
      </c>
    </row>
    <row r="72" spans="1:5" s="1" customFormat="1" ht="12.75" customHeight="1">
      <c r="A72" s="66" t="s">
        <v>499</v>
      </c>
      <c r="B72" s="64" t="s">
        <v>500</v>
      </c>
      <c r="C72" s="18" t="s">
        <v>3</v>
      </c>
      <c r="D72" s="53">
        <v>2.81</v>
      </c>
      <c r="E72" s="53">
        <f t="shared" si="1"/>
        <v>3.372</v>
      </c>
    </row>
    <row r="73" spans="1:5" s="1" customFormat="1" ht="12.75">
      <c r="A73" s="67"/>
      <c r="B73" s="65"/>
      <c r="C73" s="18" t="s">
        <v>3</v>
      </c>
      <c r="D73" s="54">
        <v>2.04</v>
      </c>
      <c r="E73" s="54">
        <f t="shared" si="1"/>
        <v>2.448</v>
      </c>
    </row>
    <row r="74" spans="1:5" s="1" customFormat="1" ht="25.5" customHeight="1">
      <c r="A74" s="66" t="s">
        <v>87</v>
      </c>
      <c r="B74" s="64" t="s">
        <v>88</v>
      </c>
      <c r="C74" s="18" t="s">
        <v>3</v>
      </c>
      <c r="D74" s="53">
        <v>0.73</v>
      </c>
      <c r="E74" s="53">
        <f t="shared" si="1"/>
        <v>0.8759999999999999</v>
      </c>
    </row>
    <row r="75" spans="1:5" s="1" customFormat="1" ht="12.75">
      <c r="A75" s="67"/>
      <c r="B75" s="65"/>
      <c r="C75" s="18" t="s">
        <v>3</v>
      </c>
      <c r="D75" s="54">
        <v>0.5</v>
      </c>
      <c r="E75" s="54">
        <f t="shared" si="1"/>
        <v>0.6</v>
      </c>
    </row>
    <row r="76" spans="1:5" s="1" customFormat="1" ht="12.75" customHeight="1">
      <c r="A76" s="66" t="s">
        <v>89</v>
      </c>
      <c r="B76" s="64" t="s">
        <v>90</v>
      </c>
      <c r="C76" s="18" t="s">
        <v>3</v>
      </c>
      <c r="D76" s="53">
        <v>1.05</v>
      </c>
      <c r="E76" s="53">
        <f t="shared" si="1"/>
        <v>1.26</v>
      </c>
    </row>
    <row r="77" spans="1:5" s="1" customFormat="1" ht="12.75">
      <c r="A77" s="67"/>
      <c r="B77" s="65"/>
      <c r="C77" s="18" t="s">
        <v>3</v>
      </c>
      <c r="D77" s="54">
        <v>0.81</v>
      </c>
      <c r="E77" s="54">
        <f t="shared" si="1"/>
        <v>0.972</v>
      </c>
    </row>
    <row r="78" spans="1:5" s="1" customFormat="1" ht="12.75">
      <c r="A78" s="66" t="s">
        <v>91</v>
      </c>
      <c r="B78" s="64" t="s">
        <v>92</v>
      </c>
      <c r="C78" s="18" t="s">
        <v>3</v>
      </c>
      <c r="D78" s="53">
        <v>0.07</v>
      </c>
      <c r="E78" s="53">
        <f t="shared" si="1"/>
        <v>0.084</v>
      </c>
    </row>
    <row r="79" spans="1:5" s="1" customFormat="1" ht="12.75">
      <c r="A79" s="67"/>
      <c r="B79" s="65"/>
      <c r="C79" s="18" t="s">
        <v>3</v>
      </c>
      <c r="D79" s="54">
        <v>0.06</v>
      </c>
      <c r="E79" s="54">
        <f t="shared" si="1"/>
        <v>0.072</v>
      </c>
    </row>
    <row r="80" spans="1:5" s="1" customFormat="1" ht="12.75" customHeight="1">
      <c r="A80" s="66" t="s">
        <v>93</v>
      </c>
      <c r="B80" s="64" t="s">
        <v>94</v>
      </c>
      <c r="C80" s="18" t="s">
        <v>3</v>
      </c>
      <c r="D80" s="53">
        <v>1.09</v>
      </c>
      <c r="E80" s="53">
        <f t="shared" si="1"/>
        <v>1.308</v>
      </c>
    </row>
    <row r="81" spans="1:5" s="1" customFormat="1" ht="12.75">
      <c r="A81" s="67"/>
      <c r="B81" s="65"/>
      <c r="C81" s="18" t="s">
        <v>3</v>
      </c>
      <c r="D81" s="54">
        <v>0.87</v>
      </c>
      <c r="E81" s="54">
        <f t="shared" si="1"/>
        <v>1.044</v>
      </c>
    </row>
    <row r="82" spans="1:5" s="1" customFormat="1" ht="12.75" customHeight="1">
      <c r="A82" s="66" t="s">
        <v>95</v>
      </c>
      <c r="B82" s="64" t="s">
        <v>96</v>
      </c>
      <c r="C82" s="18" t="s">
        <v>3</v>
      </c>
      <c r="D82" s="53">
        <v>0.25</v>
      </c>
      <c r="E82" s="53">
        <f t="shared" si="1"/>
        <v>0.3</v>
      </c>
    </row>
    <row r="83" spans="1:5" s="1" customFormat="1" ht="12.75">
      <c r="A83" s="67"/>
      <c r="B83" s="65"/>
      <c r="C83" s="18" t="s">
        <v>3</v>
      </c>
      <c r="D83" s="54">
        <v>0.16</v>
      </c>
      <c r="E83" s="54">
        <f t="shared" si="1"/>
        <v>0.192</v>
      </c>
    </row>
    <row r="84" spans="1:5" s="1" customFormat="1" ht="12.75">
      <c r="A84" s="66" t="s">
        <v>97</v>
      </c>
      <c r="B84" s="64" t="s">
        <v>98</v>
      </c>
      <c r="C84" s="18" t="s">
        <v>3</v>
      </c>
      <c r="D84" s="53">
        <v>0.25</v>
      </c>
      <c r="E84" s="53">
        <f t="shared" si="1"/>
        <v>0.3</v>
      </c>
    </row>
    <row r="85" spans="1:5" s="1" customFormat="1" ht="12.75">
      <c r="A85" s="67"/>
      <c r="B85" s="65"/>
      <c r="C85" s="18" t="s">
        <v>3</v>
      </c>
      <c r="D85" s="54">
        <v>0.16</v>
      </c>
      <c r="E85" s="54">
        <f t="shared" si="1"/>
        <v>0.192</v>
      </c>
    </row>
    <row r="86" spans="1:5" s="1" customFormat="1" ht="12.75" customHeight="1">
      <c r="A86" s="66" t="s">
        <v>99</v>
      </c>
      <c r="B86" s="64" t="s">
        <v>100</v>
      </c>
      <c r="C86" s="18" t="s">
        <v>3</v>
      </c>
      <c r="D86" s="53">
        <v>0.38</v>
      </c>
      <c r="E86" s="53">
        <f t="shared" si="1"/>
        <v>0.456</v>
      </c>
    </row>
    <row r="87" spans="1:5" s="1" customFormat="1" ht="12.75">
      <c r="A87" s="67"/>
      <c r="B87" s="65"/>
      <c r="C87" s="18" t="s">
        <v>3</v>
      </c>
      <c r="D87" s="54">
        <v>0.22</v>
      </c>
      <c r="E87" s="54">
        <f aca="true" t="shared" si="2" ref="E87:E99">D87*120/100</f>
        <v>0.264</v>
      </c>
    </row>
    <row r="88" spans="1:5" s="1" customFormat="1" ht="12.75" customHeight="1">
      <c r="A88" s="66" t="s">
        <v>101</v>
      </c>
      <c r="B88" s="64" t="s">
        <v>102</v>
      </c>
      <c r="C88" s="18" t="s">
        <v>3</v>
      </c>
      <c r="D88" s="53">
        <v>0.13</v>
      </c>
      <c r="E88" s="53">
        <f t="shared" si="2"/>
        <v>0.15600000000000003</v>
      </c>
    </row>
    <row r="89" spans="1:5" s="1" customFormat="1" ht="12.75">
      <c r="A89" s="67"/>
      <c r="B89" s="65"/>
      <c r="C89" s="18" t="s">
        <v>3</v>
      </c>
      <c r="D89" s="54">
        <v>0.09</v>
      </c>
      <c r="E89" s="54">
        <f t="shared" si="2"/>
        <v>0.10799999999999998</v>
      </c>
    </row>
    <row r="90" spans="1:5" s="1" customFormat="1" ht="12.75">
      <c r="A90" s="66" t="s">
        <v>103</v>
      </c>
      <c r="B90" s="64" t="s">
        <v>104</v>
      </c>
      <c r="C90" s="18" t="s">
        <v>3</v>
      </c>
      <c r="D90" s="53">
        <v>0.63</v>
      </c>
      <c r="E90" s="53">
        <f t="shared" si="2"/>
        <v>0.7559999999999999</v>
      </c>
    </row>
    <row r="91" spans="1:5" s="1" customFormat="1" ht="12.75">
      <c r="A91" s="67"/>
      <c r="B91" s="65"/>
      <c r="C91" s="18" t="s">
        <v>3</v>
      </c>
      <c r="D91" s="54">
        <v>0.38</v>
      </c>
      <c r="E91" s="54">
        <f t="shared" si="2"/>
        <v>0.456</v>
      </c>
    </row>
    <row r="92" spans="1:5" s="1" customFormat="1" ht="12.75">
      <c r="A92" s="66" t="s">
        <v>105</v>
      </c>
      <c r="B92" s="64" t="s">
        <v>106</v>
      </c>
      <c r="C92" s="18" t="s">
        <v>3</v>
      </c>
      <c r="D92" s="53">
        <v>0.38</v>
      </c>
      <c r="E92" s="53">
        <f t="shared" si="2"/>
        <v>0.456</v>
      </c>
    </row>
    <row r="93" spans="1:5" s="1" customFormat="1" ht="12.75">
      <c r="A93" s="67"/>
      <c r="B93" s="65"/>
      <c r="C93" s="18" t="s">
        <v>3</v>
      </c>
      <c r="D93" s="54">
        <v>0.24</v>
      </c>
      <c r="E93" s="54">
        <f t="shared" si="2"/>
        <v>0.288</v>
      </c>
    </row>
    <row r="94" spans="1:5" s="1" customFormat="1" ht="12.75" customHeight="1">
      <c r="A94" s="66" t="s">
        <v>107</v>
      </c>
      <c r="B94" s="64" t="s">
        <v>108</v>
      </c>
      <c r="C94" s="18" t="s">
        <v>3</v>
      </c>
      <c r="D94" s="53">
        <v>0.36</v>
      </c>
      <c r="E94" s="53">
        <f t="shared" si="2"/>
        <v>0.43199999999999994</v>
      </c>
    </row>
    <row r="95" spans="1:5" s="1" customFormat="1" ht="12.75">
      <c r="A95" s="67"/>
      <c r="B95" s="65"/>
      <c r="C95" s="18" t="s">
        <v>3</v>
      </c>
      <c r="D95" s="54">
        <v>0</v>
      </c>
      <c r="E95" s="54">
        <f t="shared" si="2"/>
        <v>0</v>
      </c>
    </row>
    <row r="96" spans="1:5" s="1" customFormat="1" ht="12.75" customHeight="1">
      <c r="A96" s="66" t="s">
        <v>109</v>
      </c>
      <c r="B96" s="64" t="s">
        <v>110</v>
      </c>
      <c r="C96" s="18" t="s">
        <v>3</v>
      </c>
      <c r="D96" s="53">
        <v>0.38</v>
      </c>
      <c r="E96" s="53">
        <f t="shared" si="2"/>
        <v>0.456</v>
      </c>
    </row>
    <row r="97" spans="1:5" s="1" customFormat="1" ht="12.75">
      <c r="A97" s="67"/>
      <c r="B97" s="65"/>
      <c r="C97" s="18" t="s">
        <v>3</v>
      </c>
      <c r="D97" s="54">
        <v>0.22</v>
      </c>
      <c r="E97" s="54">
        <f t="shared" si="2"/>
        <v>0.264</v>
      </c>
    </row>
    <row r="98" spans="1:5" s="1" customFormat="1" ht="12.75">
      <c r="A98" s="21" t="s">
        <v>111</v>
      </c>
      <c r="B98" s="77" t="s">
        <v>112</v>
      </c>
      <c r="C98" s="80"/>
      <c r="D98" s="80"/>
      <c r="E98" s="81"/>
    </row>
    <row r="99" spans="1:5" s="1" customFormat="1" ht="38.25">
      <c r="A99" s="26" t="s">
        <v>113</v>
      </c>
      <c r="B99" s="17" t="s">
        <v>112</v>
      </c>
      <c r="C99" s="18" t="s">
        <v>3</v>
      </c>
      <c r="D99" s="53">
        <v>0.13</v>
      </c>
      <c r="E99" s="53">
        <f t="shared" si="2"/>
        <v>0.15600000000000003</v>
      </c>
    </row>
    <row r="100" spans="1:5" s="1" customFormat="1" ht="12.75">
      <c r="A100" s="27"/>
      <c r="B100" s="86" t="s">
        <v>25</v>
      </c>
      <c r="C100" s="80"/>
      <c r="D100" s="80"/>
      <c r="E100" s="81"/>
    </row>
    <row r="101" spans="1:5" s="1" customFormat="1" ht="12.75">
      <c r="A101" s="28"/>
      <c r="B101" s="87" t="s">
        <v>1</v>
      </c>
      <c r="C101" s="88"/>
      <c r="D101" s="88"/>
      <c r="E101" s="89"/>
    </row>
    <row r="102" spans="1:5" s="1" customFormat="1" ht="12.75">
      <c r="A102" s="29"/>
      <c r="B102" s="82" t="s">
        <v>114</v>
      </c>
      <c r="C102" s="83"/>
      <c r="D102" s="83"/>
      <c r="E102" s="84"/>
    </row>
    <row r="103" spans="1:5" s="1" customFormat="1" ht="12.75" customHeight="1">
      <c r="A103" s="66" t="s">
        <v>115</v>
      </c>
      <c r="B103" s="64" t="s">
        <v>116</v>
      </c>
      <c r="C103" s="18" t="s">
        <v>3</v>
      </c>
      <c r="D103" s="53">
        <v>0.13</v>
      </c>
      <c r="E103" s="53">
        <f aca="true" t="shared" si="3" ref="E103:E138">D103*120/100</f>
        <v>0.15600000000000003</v>
      </c>
    </row>
    <row r="104" spans="1:5" s="1" customFormat="1" ht="12.75">
      <c r="A104" s="67"/>
      <c r="B104" s="65"/>
      <c r="C104" s="18" t="s">
        <v>3</v>
      </c>
      <c r="D104" s="54">
        <v>0.09</v>
      </c>
      <c r="E104" s="54">
        <f t="shared" si="3"/>
        <v>0.10799999999999998</v>
      </c>
    </row>
    <row r="105" spans="1:5" s="1" customFormat="1" ht="12.75">
      <c r="A105" s="66" t="s">
        <v>117</v>
      </c>
      <c r="B105" s="64" t="s">
        <v>118</v>
      </c>
      <c r="C105" s="18" t="s">
        <v>3</v>
      </c>
      <c r="D105" s="53">
        <v>0.19</v>
      </c>
      <c r="E105" s="53">
        <f t="shared" si="3"/>
        <v>0.228</v>
      </c>
    </row>
    <row r="106" spans="1:5" s="1" customFormat="1" ht="12.75">
      <c r="A106" s="67"/>
      <c r="B106" s="65"/>
      <c r="C106" s="18" t="s">
        <v>3</v>
      </c>
      <c r="D106" s="54">
        <v>0.14</v>
      </c>
      <c r="E106" s="54">
        <f t="shared" si="3"/>
        <v>0.168</v>
      </c>
    </row>
    <row r="107" spans="1:5" s="1" customFormat="1" ht="12.75">
      <c r="A107" s="66" t="s">
        <v>119</v>
      </c>
      <c r="B107" s="64" t="s">
        <v>120</v>
      </c>
      <c r="C107" s="18" t="s">
        <v>3</v>
      </c>
      <c r="D107" s="53">
        <v>0.06</v>
      </c>
      <c r="E107" s="53">
        <f t="shared" si="3"/>
        <v>0.072</v>
      </c>
    </row>
    <row r="108" spans="1:5" s="1" customFormat="1" ht="12.75">
      <c r="A108" s="67"/>
      <c r="B108" s="65"/>
      <c r="C108" s="18" t="s">
        <v>3</v>
      </c>
      <c r="D108" s="55">
        <v>0.03</v>
      </c>
      <c r="E108" s="55">
        <f t="shared" si="3"/>
        <v>0.036</v>
      </c>
    </row>
    <row r="109" spans="1:5" s="1" customFormat="1" ht="21.75" customHeight="1">
      <c r="A109" s="66" t="s">
        <v>121</v>
      </c>
      <c r="B109" s="64" t="s">
        <v>122</v>
      </c>
      <c r="C109" s="18" t="s">
        <v>3</v>
      </c>
      <c r="D109" s="56">
        <v>0.08</v>
      </c>
      <c r="E109" s="56">
        <f t="shared" si="3"/>
        <v>0.096</v>
      </c>
    </row>
    <row r="110" spans="1:5" s="1" customFormat="1" ht="12.75">
      <c r="A110" s="67"/>
      <c r="B110" s="65"/>
      <c r="C110" s="18" t="s">
        <v>3</v>
      </c>
      <c r="D110" s="55">
        <v>0.06</v>
      </c>
      <c r="E110" s="55">
        <f t="shared" si="3"/>
        <v>0.072</v>
      </c>
    </row>
    <row r="111" spans="1:5" s="1" customFormat="1" ht="12.75">
      <c r="A111" s="21" t="s">
        <v>123</v>
      </c>
      <c r="B111" s="77" t="s">
        <v>124</v>
      </c>
      <c r="C111" s="78"/>
      <c r="D111" s="78"/>
      <c r="E111" s="79"/>
    </row>
    <row r="112" spans="1:5" s="1" customFormat="1" ht="12.75" customHeight="1">
      <c r="A112" s="66" t="s">
        <v>125</v>
      </c>
      <c r="B112" s="64" t="s">
        <v>126</v>
      </c>
      <c r="C112" s="18" t="s">
        <v>3</v>
      </c>
      <c r="D112" s="56">
        <v>0.6</v>
      </c>
      <c r="E112" s="56">
        <f t="shared" si="3"/>
        <v>0.72</v>
      </c>
    </row>
    <row r="113" spans="1:5" s="1" customFormat="1" ht="12.75">
      <c r="A113" s="67"/>
      <c r="B113" s="65"/>
      <c r="C113" s="18" t="s">
        <v>3</v>
      </c>
      <c r="D113" s="55">
        <v>0.49</v>
      </c>
      <c r="E113" s="55">
        <f t="shared" si="3"/>
        <v>0.588</v>
      </c>
    </row>
    <row r="114" spans="1:5" s="1" customFormat="1" ht="12.75" customHeight="1">
      <c r="A114" s="66" t="s">
        <v>127</v>
      </c>
      <c r="B114" s="64" t="s">
        <v>128</v>
      </c>
      <c r="C114" s="18" t="s">
        <v>3</v>
      </c>
      <c r="D114" s="56">
        <v>0.6</v>
      </c>
      <c r="E114" s="56">
        <f t="shared" si="3"/>
        <v>0.72</v>
      </c>
    </row>
    <row r="115" spans="1:5" s="1" customFormat="1" ht="12.75">
      <c r="A115" s="67"/>
      <c r="B115" s="65"/>
      <c r="C115" s="18" t="s">
        <v>3</v>
      </c>
      <c r="D115" s="55">
        <v>0.49</v>
      </c>
      <c r="E115" s="55">
        <f t="shared" si="3"/>
        <v>0.588</v>
      </c>
    </row>
    <row r="116" spans="1:5" s="1" customFormat="1" ht="12.75" customHeight="1">
      <c r="A116" s="66" t="s">
        <v>129</v>
      </c>
      <c r="B116" s="64" t="s">
        <v>130</v>
      </c>
      <c r="C116" s="18" t="s">
        <v>3</v>
      </c>
      <c r="D116" s="56">
        <v>0.17</v>
      </c>
      <c r="E116" s="56">
        <f t="shared" si="3"/>
        <v>0.20400000000000001</v>
      </c>
    </row>
    <row r="117" spans="1:5" s="1" customFormat="1" ht="12.75">
      <c r="A117" s="67"/>
      <c r="B117" s="65"/>
      <c r="C117" s="18" t="s">
        <v>3</v>
      </c>
      <c r="D117" s="55">
        <v>0</v>
      </c>
      <c r="E117" s="55">
        <f t="shared" si="3"/>
        <v>0</v>
      </c>
    </row>
    <row r="118" spans="1:5" s="1" customFormat="1" ht="12.75">
      <c r="A118" s="66" t="s">
        <v>131</v>
      </c>
      <c r="B118" s="64" t="s">
        <v>132</v>
      </c>
      <c r="C118" s="18" t="s">
        <v>3</v>
      </c>
      <c r="D118" s="56">
        <v>0.69</v>
      </c>
      <c r="E118" s="56">
        <f t="shared" si="3"/>
        <v>0.828</v>
      </c>
    </row>
    <row r="119" spans="1:5" s="1" customFormat="1" ht="12.75">
      <c r="A119" s="67"/>
      <c r="B119" s="65"/>
      <c r="C119" s="18" t="s">
        <v>3</v>
      </c>
      <c r="D119" s="55">
        <v>0</v>
      </c>
      <c r="E119" s="55">
        <f t="shared" si="3"/>
        <v>0</v>
      </c>
    </row>
    <row r="120" spans="1:5" s="1" customFormat="1" ht="12.75">
      <c r="A120" s="66" t="s">
        <v>133</v>
      </c>
      <c r="B120" s="64" t="s">
        <v>134</v>
      </c>
      <c r="C120" s="18" t="s">
        <v>3</v>
      </c>
      <c r="D120" s="56">
        <v>0.06</v>
      </c>
      <c r="E120" s="56">
        <f t="shared" si="3"/>
        <v>0.072</v>
      </c>
    </row>
    <row r="121" spans="1:5" s="1" customFormat="1" ht="12.75">
      <c r="A121" s="67"/>
      <c r="B121" s="65"/>
      <c r="C121" s="18" t="s">
        <v>3</v>
      </c>
      <c r="D121" s="55">
        <v>0.06</v>
      </c>
      <c r="E121" s="55">
        <f t="shared" si="3"/>
        <v>0.072</v>
      </c>
    </row>
    <row r="122" spans="1:5" s="1" customFormat="1" ht="12.75">
      <c r="A122" s="66" t="s">
        <v>135</v>
      </c>
      <c r="B122" s="64" t="s">
        <v>136</v>
      </c>
      <c r="C122" s="18" t="s">
        <v>3</v>
      </c>
      <c r="D122" s="56">
        <v>0.04</v>
      </c>
      <c r="E122" s="56">
        <f t="shared" si="3"/>
        <v>0.048</v>
      </c>
    </row>
    <row r="123" spans="1:5" s="1" customFormat="1" ht="12.75">
      <c r="A123" s="67"/>
      <c r="B123" s="65"/>
      <c r="C123" s="18" t="s">
        <v>3</v>
      </c>
      <c r="D123" s="55">
        <v>0.03</v>
      </c>
      <c r="E123" s="55">
        <f t="shared" si="3"/>
        <v>0.036</v>
      </c>
    </row>
    <row r="124" spans="1:5" s="1" customFormat="1" ht="12.75">
      <c r="A124" s="66" t="s">
        <v>137</v>
      </c>
      <c r="B124" s="64" t="s">
        <v>138</v>
      </c>
      <c r="C124" s="18" t="s">
        <v>3</v>
      </c>
      <c r="D124" s="56">
        <v>0.08</v>
      </c>
      <c r="E124" s="56">
        <f t="shared" si="3"/>
        <v>0.096</v>
      </c>
    </row>
    <row r="125" spans="1:5" s="1" customFormat="1" ht="12.75">
      <c r="A125" s="67"/>
      <c r="B125" s="65"/>
      <c r="C125" s="18" t="s">
        <v>3</v>
      </c>
      <c r="D125" s="55">
        <v>0.04</v>
      </c>
      <c r="E125" s="55">
        <f t="shared" si="3"/>
        <v>0.048</v>
      </c>
    </row>
    <row r="126" spans="1:5" s="1" customFormat="1" ht="12.75" customHeight="1">
      <c r="A126" s="66" t="s">
        <v>139</v>
      </c>
      <c r="B126" s="64" t="s">
        <v>140</v>
      </c>
      <c r="C126" s="18" t="s">
        <v>3</v>
      </c>
      <c r="D126" s="56">
        <v>0.08</v>
      </c>
      <c r="E126" s="56">
        <f t="shared" si="3"/>
        <v>0.096</v>
      </c>
    </row>
    <row r="127" spans="1:5" s="1" customFormat="1" ht="12.75">
      <c r="A127" s="67"/>
      <c r="B127" s="65"/>
      <c r="C127" s="30" t="s">
        <v>3</v>
      </c>
      <c r="D127" s="57">
        <v>0.04</v>
      </c>
      <c r="E127" s="55">
        <f t="shared" si="3"/>
        <v>0.048</v>
      </c>
    </row>
    <row r="128" spans="1:5" s="1" customFormat="1" ht="12.75">
      <c r="A128" s="66" t="s">
        <v>141</v>
      </c>
      <c r="B128" s="64" t="s">
        <v>142</v>
      </c>
      <c r="C128" s="18" t="s">
        <v>3</v>
      </c>
      <c r="D128" s="56">
        <v>0.04</v>
      </c>
      <c r="E128" s="56">
        <f t="shared" si="3"/>
        <v>0.048</v>
      </c>
    </row>
    <row r="129" spans="1:5" s="1" customFormat="1" ht="12.75">
      <c r="A129" s="67"/>
      <c r="B129" s="65"/>
      <c r="C129" s="18" t="s">
        <v>3</v>
      </c>
      <c r="D129" s="55">
        <v>0.04</v>
      </c>
      <c r="E129" s="55">
        <f t="shared" si="3"/>
        <v>0.048</v>
      </c>
    </row>
    <row r="130" spans="1:5" s="1" customFormat="1" ht="12.75">
      <c r="A130" s="66" t="s">
        <v>143</v>
      </c>
      <c r="B130" s="64" t="s">
        <v>144</v>
      </c>
      <c r="C130" s="18" t="s">
        <v>3</v>
      </c>
      <c r="D130" s="56">
        <v>0.08</v>
      </c>
      <c r="E130" s="56">
        <f t="shared" si="3"/>
        <v>0.096</v>
      </c>
    </row>
    <row r="131" spans="1:5" s="1" customFormat="1" ht="12.75">
      <c r="A131" s="67"/>
      <c r="B131" s="65"/>
      <c r="C131" s="18" t="s">
        <v>3</v>
      </c>
      <c r="D131" s="55">
        <v>0.06</v>
      </c>
      <c r="E131" s="55">
        <f t="shared" si="3"/>
        <v>0.072</v>
      </c>
    </row>
    <row r="132" spans="1:5" s="1" customFormat="1" ht="12.75">
      <c r="A132" s="21" t="s">
        <v>145</v>
      </c>
      <c r="B132" s="77" t="s">
        <v>146</v>
      </c>
      <c r="C132" s="78"/>
      <c r="D132" s="78"/>
      <c r="E132" s="79"/>
    </row>
    <row r="133" spans="1:5" s="1" customFormat="1" ht="25.5" customHeight="1">
      <c r="A133" s="66" t="s">
        <v>147</v>
      </c>
      <c r="B133" s="64" t="s">
        <v>148</v>
      </c>
      <c r="C133" s="18" t="s">
        <v>3</v>
      </c>
      <c r="D133" s="56">
        <v>2.91</v>
      </c>
      <c r="E133" s="56">
        <f t="shared" si="3"/>
        <v>3.4920000000000004</v>
      </c>
    </row>
    <row r="134" spans="1:5" s="1" customFormat="1" ht="12.75">
      <c r="A134" s="67"/>
      <c r="B134" s="65"/>
      <c r="C134" s="18" t="s">
        <v>3</v>
      </c>
      <c r="D134" s="55">
        <v>1.46</v>
      </c>
      <c r="E134" s="55">
        <f t="shared" si="3"/>
        <v>1.7519999999999998</v>
      </c>
    </row>
    <row r="135" spans="1:5" s="1" customFormat="1" ht="25.5" customHeight="1">
      <c r="A135" s="66" t="s">
        <v>149</v>
      </c>
      <c r="B135" s="64" t="s">
        <v>150</v>
      </c>
      <c r="C135" s="18" t="s">
        <v>3</v>
      </c>
      <c r="D135" s="56">
        <v>2.91</v>
      </c>
      <c r="E135" s="56">
        <f t="shared" si="3"/>
        <v>3.4920000000000004</v>
      </c>
    </row>
    <row r="136" spans="1:5" s="1" customFormat="1" ht="12.75">
      <c r="A136" s="67"/>
      <c r="B136" s="65"/>
      <c r="C136" s="18" t="s">
        <v>3</v>
      </c>
      <c r="D136" s="55">
        <v>1.46</v>
      </c>
      <c r="E136" s="55">
        <f t="shared" si="3"/>
        <v>1.7519999999999998</v>
      </c>
    </row>
    <row r="137" spans="1:5" s="1" customFormat="1" ht="12.75" customHeight="1">
      <c r="A137" s="66" t="s">
        <v>151</v>
      </c>
      <c r="B137" s="64" t="s">
        <v>152</v>
      </c>
      <c r="C137" s="18" t="s">
        <v>3</v>
      </c>
      <c r="D137" s="56">
        <v>0.99</v>
      </c>
      <c r="E137" s="56">
        <f t="shared" si="3"/>
        <v>1.188</v>
      </c>
    </row>
    <row r="138" spans="1:5" s="1" customFormat="1" ht="12.75">
      <c r="A138" s="67"/>
      <c r="B138" s="65"/>
      <c r="C138" s="18" t="s">
        <v>3</v>
      </c>
      <c r="D138" s="55">
        <v>0</v>
      </c>
      <c r="E138" s="55">
        <f t="shared" si="3"/>
        <v>0</v>
      </c>
    </row>
    <row r="139" spans="1:5" s="1" customFormat="1" ht="12.75">
      <c r="A139" s="31"/>
      <c r="B139" s="71" t="s">
        <v>25</v>
      </c>
      <c r="C139" s="72"/>
      <c r="D139" s="72"/>
      <c r="E139" s="73"/>
    </row>
    <row r="140" spans="1:5" s="1" customFormat="1" ht="12.75">
      <c r="A140" s="32"/>
      <c r="B140" s="68" t="s">
        <v>1</v>
      </c>
      <c r="C140" s="69"/>
      <c r="D140" s="69"/>
      <c r="E140" s="70"/>
    </row>
    <row r="141" spans="1:5" s="1" customFormat="1" ht="12.75">
      <c r="A141" s="33"/>
      <c r="B141" s="74" t="s">
        <v>153</v>
      </c>
      <c r="C141" s="75"/>
      <c r="D141" s="75"/>
      <c r="E141" s="76"/>
    </row>
    <row r="142" spans="1:5" s="1" customFormat="1" ht="12.75" customHeight="1">
      <c r="A142" s="66" t="s">
        <v>154</v>
      </c>
      <c r="B142" s="64" t="s">
        <v>155</v>
      </c>
      <c r="C142" s="18" t="s">
        <v>3</v>
      </c>
      <c r="D142" s="56">
        <v>3.1</v>
      </c>
      <c r="E142" s="56">
        <f>D142*120/100</f>
        <v>3.72</v>
      </c>
    </row>
    <row r="143" spans="1:5" s="1" customFormat="1" ht="12.75">
      <c r="A143" s="67"/>
      <c r="B143" s="65"/>
      <c r="C143" s="18" t="s">
        <v>3</v>
      </c>
      <c r="D143" s="55">
        <v>2.5</v>
      </c>
      <c r="E143" s="55">
        <f>D143*120/100</f>
        <v>3</v>
      </c>
    </row>
    <row r="144" spans="1:5" s="1" customFormat="1" ht="38.25" customHeight="1">
      <c r="A144" s="66" t="s">
        <v>156</v>
      </c>
      <c r="B144" s="64" t="s">
        <v>157</v>
      </c>
      <c r="C144" s="18" t="s">
        <v>3</v>
      </c>
      <c r="D144" s="56">
        <v>0.15</v>
      </c>
      <c r="E144" s="56">
        <f>D144*120/100</f>
        <v>0.18</v>
      </c>
    </row>
    <row r="145" spans="1:5" s="1" customFormat="1" ht="12.75">
      <c r="A145" s="67"/>
      <c r="B145" s="65"/>
      <c r="C145" s="18" t="s">
        <v>3</v>
      </c>
      <c r="D145" s="55">
        <v>0.1</v>
      </c>
      <c r="E145" s="55">
        <f>D145*120/100</f>
        <v>0.12</v>
      </c>
    </row>
    <row r="146" spans="1:5" s="1" customFormat="1" ht="12.75">
      <c r="A146" s="31"/>
      <c r="B146" s="13" t="s">
        <v>158</v>
      </c>
      <c r="C146" s="34"/>
      <c r="D146" s="35"/>
      <c r="E146" s="36"/>
    </row>
    <row r="147" spans="1:5" s="1" customFormat="1" ht="12.75">
      <c r="A147" s="33"/>
      <c r="B147" s="15" t="s">
        <v>159</v>
      </c>
      <c r="C147" s="37"/>
      <c r="D147" s="38"/>
      <c r="E147" s="39"/>
    </row>
    <row r="148" spans="1:5" s="1" customFormat="1" ht="12.75" customHeight="1">
      <c r="A148" s="66" t="s">
        <v>160</v>
      </c>
      <c r="B148" s="64" t="s">
        <v>161</v>
      </c>
      <c r="C148" s="18" t="s">
        <v>3</v>
      </c>
      <c r="D148" s="56">
        <v>0.51</v>
      </c>
      <c r="E148" s="56">
        <f aca="true" t="shared" si="4" ref="E148:E159">D148*120/100</f>
        <v>0.612</v>
      </c>
    </row>
    <row r="149" spans="1:5" s="1" customFormat="1" ht="12.75">
      <c r="A149" s="67"/>
      <c r="B149" s="65"/>
      <c r="C149" s="18" t="s">
        <v>3</v>
      </c>
      <c r="D149" s="55">
        <v>0.25</v>
      </c>
      <c r="E149" s="55">
        <f t="shared" si="4"/>
        <v>0.3</v>
      </c>
    </row>
    <row r="150" spans="1:5" s="1" customFormat="1" ht="12.75">
      <c r="A150" s="66" t="s">
        <v>162</v>
      </c>
      <c r="B150" s="64" t="s">
        <v>163</v>
      </c>
      <c r="C150" s="18" t="s">
        <v>3</v>
      </c>
      <c r="D150" s="56">
        <v>0.93</v>
      </c>
      <c r="E150" s="56">
        <f t="shared" si="4"/>
        <v>1.116</v>
      </c>
    </row>
    <row r="151" spans="1:5" s="1" customFormat="1" ht="12.75">
      <c r="A151" s="67"/>
      <c r="B151" s="65"/>
      <c r="C151" s="18" t="s">
        <v>3</v>
      </c>
      <c r="D151" s="55">
        <v>0.36</v>
      </c>
      <c r="E151" s="55">
        <f t="shared" si="4"/>
        <v>0.43199999999999994</v>
      </c>
    </row>
    <row r="152" spans="1:5" s="1" customFormat="1" ht="12.75" customHeight="1">
      <c r="A152" s="66" t="s">
        <v>164</v>
      </c>
      <c r="B152" s="64" t="s">
        <v>165</v>
      </c>
      <c r="C152" s="18" t="s">
        <v>3</v>
      </c>
      <c r="D152" s="56">
        <v>1.14</v>
      </c>
      <c r="E152" s="56">
        <f t="shared" si="4"/>
        <v>1.3679999999999999</v>
      </c>
    </row>
    <row r="153" spans="1:5" s="1" customFormat="1" ht="12.75">
      <c r="A153" s="67"/>
      <c r="B153" s="65"/>
      <c r="C153" s="18" t="s">
        <v>3</v>
      </c>
      <c r="D153" s="55">
        <v>0.57</v>
      </c>
      <c r="E153" s="55">
        <f t="shared" si="4"/>
        <v>0.6839999999999999</v>
      </c>
    </row>
    <row r="154" spans="1:5" s="1" customFormat="1" ht="12.75">
      <c r="A154" s="66" t="s">
        <v>166</v>
      </c>
      <c r="B154" s="64" t="s">
        <v>167</v>
      </c>
      <c r="C154" s="18" t="s">
        <v>3</v>
      </c>
      <c r="D154" s="56">
        <v>1.14</v>
      </c>
      <c r="E154" s="56">
        <f t="shared" si="4"/>
        <v>1.3679999999999999</v>
      </c>
    </row>
    <row r="155" spans="1:5" s="1" customFormat="1" ht="12.75">
      <c r="A155" s="67"/>
      <c r="B155" s="65"/>
      <c r="C155" s="18" t="s">
        <v>3</v>
      </c>
      <c r="D155" s="55">
        <v>0.57</v>
      </c>
      <c r="E155" s="55">
        <f t="shared" si="4"/>
        <v>0.6839999999999999</v>
      </c>
    </row>
    <row r="156" spans="1:5" s="1" customFormat="1" ht="12.75">
      <c r="A156" s="66" t="s">
        <v>168</v>
      </c>
      <c r="B156" s="64" t="s">
        <v>169</v>
      </c>
      <c r="C156" s="18" t="s">
        <v>3</v>
      </c>
      <c r="D156" s="56">
        <v>1.06</v>
      </c>
      <c r="E156" s="56">
        <f t="shared" si="4"/>
        <v>1.272</v>
      </c>
    </row>
    <row r="157" spans="1:5" s="1" customFormat="1" ht="12.75">
      <c r="A157" s="67"/>
      <c r="B157" s="65"/>
      <c r="C157" s="18" t="s">
        <v>3</v>
      </c>
      <c r="D157" s="55">
        <v>0.53</v>
      </c>
      <c r="E157" s="55">
        <f t="shared" si="4"/>
        <v>0.636</v>
      </c>
    </row>
    <row r="158" spans="1:5" s="1" customFormat="1" ht="12.75" customHeight="1">
      <c r="A158" s="66" t="s">
        <v>170</v>
      </c>
      <c r="B158" s="64" t="s">
        <v>171</v>
      </c>
      <c r="C158" s="18" t="s">
        <v>3</v>
      </c>
      <c r="D158" s="56">
        <v>0.51</v>
      </c>
      <c r="E158" s="56">
        <f t="shared" si="4"/>
        <v>0.612</v>
      </c>
    </row>
    <row r="159" spans="1:5" s="1" customFormat="1" ht="12.75">
      <c r="A159" s="67"/>
      <c r="B159" s="65"/>
      <c r="C159" s="18" t="s">
        <v>3</v>
      </c>
      <c r="D159" s="55">
        <v>0.25</v>
      </c>
      <c r="E159" s="55">
        <f t="shared" si="4"/>
        <v>0.3</v>
      </c>
    </row>
    <row r="160" spans="1:5" s="1" customFormat="1" ht="12.75">
      <c r="A160" s="31"/>
      <c r="B160" s="13" t="s">
        <v>4</v>
      </c>
      <c r="C160" s="34"/>
      <c r="D160" s="35"/>
      <c r="E160" s="36"/>
    </row>
    <row r="161" spans="1:5" s="1" customFormat="1" ht="12.75">
      <c r="A161" s="32"/>
      <c r="B161" s="68" t="s">
        <v>172</v>
      </c>
      <c r="C161" s="69"/>
      <c r="D161" s="69"/>
      <c r="E161" s="70"/>
    </row>
    <row r="162" spans="1:5" s="1" customFormat="1" ht="12.75">
      <c r="A162" s="33"/>
      <c r="B162" s="15" t="s">
        <v>173</v>
      </c>
      <c r="C162" s="37"/>
      <c r="D162" s="38"/>
      <c r="E162" s="39"/>
    </row>
    <row r="163" spans="1:5" s="1" customFormat="1" ht="21.75" customHeight="1">
      <c r="A163" s="66" t="s">
        <v>174</v>
      </c>
      <c r="B163" s="64" t="s">
        <v>175</v>
      </c>
      <c r="C163" s="18" t="s">
        <v>3</v>
      </c>
      <c r="D163" s="56">
        <v>0.04</v>
      </c>
      <c r="E163" s="56">
        <f aca="true" t="shared" si="5" ref="E163:E170">D163*120/100</f>
        <v>0.048</v>
      </c>
    </row>
    <row r="164" spans="1:5" s="1" customFormat="1" ht="12.75">
      <c r="A164" s="67"/>
      <c r="B164" s="65"/>
      <c r="C164" s="18" t="s">
        <v>3</v>
      </c>
      <c r="D164" s="55">
        <v>0</v>
      </c>
      <c r="E164" s="55">
        <f t="shared" si="5"/>
        <v>0</v>
      </c>
    </row>
    <row r="165" spans="1:5" s="1" customFormat="1" ht="12.75" customHeight="1">
      <c r="A165" s="66" t="s">
        <v>176</v>
      </c>
      <c r="B165" s="64" t="s">
        <v>177</v>
      </c>
      <c r="C165" s="18" t="s">
        <v>3</v>
      </c>
      <c r="D165" s="56">
        <v>0.05</v>
      </c>
      <c r="E165" s="56">
        <f t="shared" si="5"/>
        <v>0.06</v>
      </c>
    </row>
    <row r="166" spans="1:5" s="1" customFormat="1" ht="12.75">
      <c r="A166" s="67"/>
      <c r="B166" s="65"/>
      <c r="C166" s="18" t="s">
        <v>3</v>
      </c>
      <c r="D166" s="55">
        <v>0</v>
      </c>
      <c r="E166" s="55">
        <f t="shared" si="5"/>
        <v>0</v>
      </c>
    </row>
    <row r="167" spans="1:5" s="1" customFormat="1" ht="12.75" customHeight="1">
      <c r="A167" s="66" t="s">
        <v>178</v>
      </c>
      <c r="B167" s="64" t="s">
        <v>179</v>
      </c>
      <c r="C167" s="18" t="s">
        <v>3</v>
      </c>
      <c r="D167" s="56">
        <v>0.05</v>
      </c>
      <c r="E167" s="56">
        <f t="shared" si="5"/>
        <v>0.06</v>
      </c>
    </row>
    <row r="168" spans="1:5" s="1" customFormat="1" ht="12.75">
      <c r="A168" s="67"/>
      <c r="B168" s="65"/>
      <c r="C168" s="18" t="s">
        <v>3</v>
      </c>
      <c r="D168" s="55">
        <v>0</v>
      </c>
      <c r="E168" s="55">
        <f t="shared" si="5"/>
        <v>0</v>
      </c>
    </row>
    <row r="169" spans="1:5" s="1" customFormat="1" ht="12.75" customHeight="1">
      <c r="A169" s="66" t="s">
        <v>180</v>
      </c>
      <c r="B169" s="64" t="s">
        <v>181</v>
      </c>
      <c r="C169" s="18" t="s">
        <v>3</v>
      </c>
      <c r="D169" s="56">
        <v>0.01</v>
      </c>
      <c r="E169" s="56">
        <f t="shared" si="5"/>
        <v>0.012</v>
      </c>
    </row>
    <row r="170" spans="1:5" s="1" customFormat="1" ht="12.75">
      <c r="A170" s="67"/>
      <c r="B170" s="65"/>
      <c r="C170" s="18" t="s">
        <v>3</v>
      </c>
      <c r="D170" s="55">
        <v>0</v>
      </c>
      <c r="E170" s="55">
        <f t="shared" si="5"/>
        <v>0</v>
      </c>
    </row>
    <row r="171" spans="1:5" s="1" customFormat="1" ht="12.75">
      <c r="A171" s="31"/>
      <c r="B171" s="13" t="s">
        <v>4</v>
      </c>
      <c r="C171" s="34"/>
      <c r="D171" s="35"/>
      <c r="E171" s="36"/>
    </row>
    <row r="172" spans="1:5" s="1" customFormat="1" ht="12.75">
      <c r="A172" s="32"/>
      <c r="B172" s="68" t="s">
        <v>172</v>
      </c>
      <c r="C172" s="69"/>
      <c r="D172" s="69"/>
      <c r="E172" s="70"/>
    </row>
    <row r="173" spans="1:5" s="1" customFormat="1" ht="12.75">
      <c r="A173" s="33"/>
      <c r="B173" s="74" t="s">
        <v>182</v>
      </c>
      <c r="C173" s="75"/>
      <c r="D173" s="75"/>
      <c r="E173" s="76"/>
    </row>
    <row r="174" spans="1:5" s="1" customFormat="1" ht="50.25" customHeight="1">
      <c r="A174" s="66" t="s">
        <v>183</v>
      </c>
      <c r="B174" s="64" t="s">
        <v>184</v>
      </c>
      <c r="C174" s="18" t="s">
        <v>3</v>
      </c>
      <c r="D174" s="49">
        <v>0</v>
      </c>
      <c r="E174" s="49">
        <f aca="true" t="shared" si="6" ref="E174:E203">D174*120/100</f>
        <v>0</v>
      </c>
    </row>
    <row r="175" spans="1:5" s="1" customFormat="1" ht="12.75">
      <c r="A175" s="67"/>
      <c r="B175" s="65"/>
      <c r="C175" s="18" t="s">
        <v>3</v>
      </c>
      <c r="D175" s="19">
        <v>0</v>
      </c>
      <c r="E175" s="19">
        <f t="shared" si="6"/>
        <v>0</v>
      </c>
    </row>
    <row r="176" spans="1:5" s="1" customFormat="1" ht="50.25" customHeight="1">
      <c r="A176" s="66" t="s">
        <v>185</v>
      </c>
      <c r="B176" s="64" t="s">
        <v>186</v>
      </c>
      <c r="C176" s="18" t="s">
        <v>3</v>
      </c>
      <c r="D176" s="49">
        <v>0</v>
      </c>
      <c r="E176" s="49">
        <f t="shared" si="6"/>
        <v>0</v>
      </c>
    </row>
    <row r="177" spans="1:5" s="1" customFormat="1" ht="12.75">
      <c r="A177" s="67"/>
      <c r="B177" s="65"/>
      <c r="C177" s="18" t="s">
        <v>3</v>
      </c>
      <c r="D177" s="19">
        <v>0</v>
      </c>
      <c r="E177" s="19">
        <f t="shared" si="6"/>
        <v>0</v>
      </c>
    </row>
    <row r="178" spans="1:5" s="1" customFormat="1" ht="52.5" customHeight="1">
      <c r="A178" s="66" t="s">
        <v>187</v>
      </c>
      <c r="B178" s="64" t="s">
        <v>188</v>
      </c>
      <c r="C178" s="18" t="s">
        <v>3</v>
      </c>
      <c r="D178" s="49">
        <v>0</v>
      </c>
      <c r="E178" s="49">
        <f t="shared" si="6"/>
        <v>0</v>
      </c>
    </row>
    <row r="179" spans="1:5" s="1" customFormat="1" ht="12.75">
      <c r="A179" s="67"/>
      <c r="B179" s="65"/>
      <c r="C179" s="18" t="s">
        <v>3</v>
      </c>
      <c r="D179" s="19">
        <v>0</v>
      </c>
      <c r="E179" s="19">
        <f t="shared" si="6"/>
        <v>0</v>
      </c>
    </row>
    <row r="180" spans="1:5" s="1" customFormat="1" ht="65.25" customHeight="1">
      <c r="A180" s="66" t="s">
        <v>189</v>
      </c>
      <c r="B180" s="64" t="s">
        <v>190</v>
      </c>
      <c r="C180" s="18" t="s">
        <v>3</v>
      </c>
      <c r="D180" s="49">
        <v>0</v>
      </c>
      <c r="E180" s="49">
        <f t="shared" si="6"/>
        <v>0</v>
      </c>
    </row>
    <row r="181" spans="1:5" s="1" customFormat="1" ht="12.75">
      <c r="A181" s="67"/>
      <c r="B181" s="65"/>
      <c r="C181" s="18" t="s">
        <v>3</v>
      </c>
      <c r="D181" s="19">
        <v>0</v>
      </c>
      <c r="E181" s="19">
        <f t="shared" si="6"/>
        <v>0</v>
      </c>
    </row>
    <row r="182" spans="1:5" s="1" customFormat="1" ht="75" customHeight="1">
      <c r="A182" s="66" t="s">
        <v>191</v>
      </c>
      <c r="B182" s="64" t="s">
        <v>192</v>
      </c>
      <c r="C182" s="18" t="s">
        <v>3</v>
      </c>
      <c r="D182" s="49">
        <v>0</v>
      </c>
      <c r="E182" s="49">
        <f t="shared" si="6"/>
        <v>0</v>
      </c>
    </row>
    <row r="183" spans="1:5" s="1" customFormat="1" ht="12.75">
      <c r="A183" s="67"/>
      <c r="B183" s="65"/>
      <c r="C183" s="18" t="s">
        <v>3</v>
      </c>
      <c r="D183" s="19">
        <v>0</v>
      </c>
      <c r="E183" s="19">
        <f t="shared" si="6"/>
        <v>0</v>
      </c>
    </row>
    <row r="184" spans="1:5" s="1" customFormat="1" ht="63" customHeight="1">
      <c r="A184" s="66" t="s">
        <v>193</v>
      </c>
      <c r="B184" s="64" t="s">
        <v>194</v>
      </c>
      <c r="C184" s="18" t="s">
        <v>3</v>
      </c>
      <c r="D184" s="49">
        <v>0</v>
      </c>
      <c r="E184" s="49">
        <f t="shared" si="6"/>
        <v>0</v>
      </c>
    </row>
    <row r="185" spans="1:5" s="1" customFormat="1" ht="12.75">
      <c r="A185" s="67"/>
      <c r="B185" s="65"/>
      <c r="C185" s="18" t="s">
        <v>3</v>
      </c>
      <c r="D185" s="19">
        <v>0</v>
      </c>
      <c r="E185" s="19">
        <f t="shared" si="6"/>
        <v>0</v>
      </c>
    </row>
    <row r="186" spans="1:5" s="1" customFormat="1" ht="64.5" customHeight="1">
      <c r="A186" s="66" t="s">
        <v>195</v>
      </c>
      <c r="B186" s="64" t="s">
        <v>196</v>
      </c>
      <c r="C186" s="18" t="s">
        <v>3</v>
      </c>
      <c r="D186" s="56">
        <v>0.01</v>
      </c>
      <c r="E186" s="56">
        <f t="shared" si="6"/>
        <v>0.012</v>
      </c>
    </row>
    <row r="187" spans="1:5" s="1" customFormat="1" ht="12.75">
      <c r="A187" s="67"/>
      <c r="B187" s="65"/>
      <c r="C187" s="18" t="s">
        <v>3</v>
      </c>
      <c r="D187" s="19">
        <v>0</v>
      </c>
      <c r="E187" s="19">
        <f t="shared" si="6"/>
        <v>0</v>
      </c>
    </row>
    <row r="188" spans="1:5" s="1" customFormat="1" ht="53.25" customHeight="1">
      <c r="A188" s="66" t="s">
        <v>197</v>
      </c>
      <c r="B188" s="64" t="s">
        <v>198</v>
      </c>
      <c r="C188" s="18" t="s">
        <v>3</v>
      </c>
      <c r="D188" s="49">
        <v>0</v>
      </c>
      <c r="E188" s="49">
        <f t="shared" si="6"/>
        <v>0</v>
      </c>
    </row>
    <row r="189" spans="1:5" s="1" customFormat="1" ht="12.75">
      <c r="A189" s="67"/>
      <c r="B189" s="65"/>
      <c r="C189" s="18" t="s">
        <v>3</v>
      </c>
      <c r="D189" s="19">
        <v>0</v>
      </c>
      <c r="E189" s="19">
        <f t="shared" si="6"/>
        <v>0</v>
      </c>
    </row>
    <row r="190" spans="1:5" s="1" customFormat="1" ht="42.75" customHeight="1">
      <c r="A190" s="66" t="s">
        <v>199</v>
      </c>
      <c r="B190" s="64" t="s">
        <v>200</v>
      </c>
      <c r="C190" s="18" t="s">
        <v>3</v>
      </c>
      <c r="D190" s="49">
        <v>0</v>
      </c>
      <c r="E190" s="49">
        <f t="shared" si="6"/>
        <v>0</v>
      </c>
    </row>
    <row r="191" spans="1:5" s="1" customFormat="1" ht="12.75">
      <c r="A191" s="67"/>
      <c r="B191" s="65"/>
      <c r="C191" s="18" t="s">
        <v>3</v>
      </c>
      <c r="D191" s="19">
        <v>0</v>
      </c>
      <c r="E191" s="19">
        <f t="shared" si="6"/>
        <v>0</v>
      </c>
    </row>
    <row r="192" spans="1:5" s="1" customFormat="1" ht="63.75" customHeight="1">
      <c r="A192" s="66" t="s">
        <v>201</v>
      </c>
      <c r="B192" s="64" t="s">
        <v>202</v>
      </c>
      <c r="C192" s="18" t="s">
        <v>3</v>
      </c>
      <c r="D192" s="49">
        <v>0</v>
      </c>
      <c r="E192" s="49">
        <f t="shared" si="6"/>
        <v>0</v>
      </c>
    </row>
    <row r="193" spans="1:5" s="1" customFormat="1" ht="12.75">
      <c r="A193" s="67"/>
      <c r="B193" s="65"/>
      <c r="C193" s="18" t="s">
        <v>3</v>
      </c>
      <c r="D193" s="19">
        <v>0</v>
      </c>
      <c r="E193" s="19">
        <f t="shared" si="6"/>
        <v>0</v>
      </c>
    </row>
    <row r="194" spans="1:5" s="1" customFormat="1" ht="39.75" customHeight="1">
      <c r="A194" s="66" t="s">
        <v>203</v>
      </c>
      <c r="B194" s="64" t="s">
        <v>204</v>
      </c>
      <c r="C194" s="18" t="s">
        <v>3</v>
      </c>
      <c r="D194" s="49">
        <v>0</v>
      </c>
      <c r="E194" s="49">
        <f t="shared" si="6"/>
        <v>0</v>
      </c>
    </row>
    <row r="195" spans="1:5" s="1" customFormat="1" ht="12.75">
      <c r="A195" s="67"/>
      <c r="B195" s="65"/>
      <c r="C195" s="18" t="s">
        <v>3</v>
      </c>
      <c r="D195" s="19">
        <v>0</v>
      </c>
      <c r="E195" s="19">
        <f t="shared" si="6"/>
        <v>0</v>
      </c>
    </row>
    <row r="196" spans="1:5" s="1" customFormat="1" ht="65.25" customHeight="1">
      <c r="A196" s="66" t="s">
        <v>205</v>
      </c>
      <c r="B196" s="64" t="s">
        <v>206</v>
      </c>
      <c r="C196" s="18" t="s">
        <v>3</v>
      </c>
      <c r="D196" s="49">
        <v>0</v>
      </c>
      <c r="E196" s="49">
        <f t="shared" si="6"/>
        <v>0</v>
      </c>
    </row>
    <row r="197" spans="1:5" s="1" customFormat="1" ht="12.75">
      <c r="A197" s="67"/>
      <c r="B197" s="65"/>
      <c r="C197" s="18" t="s">
        <v>3</v>
      </c>
      <c r="D197" s="19">
        <v>0</v>
      </c>
      <c r="E197" s="19">
        <f t="shared" si="6"/>
        <v>0</v>
      </c>
    </row>
    <row r="198" spans="1:5" s="1" customFormat="1" ht="63" customHeight="1">
      <c r="A198" s="66" t="s">
        <v>207</v>
      </c>
      <c r="B198" s="64" t="s">
        <v>208</v>
      </c>
      <c r="C198" s="18" t="s">
        <v>3</v>
      </c>
      <c r="D198" s="49">
        <v>0</v>
      </c>
      <c r="E198" s="49">
        <f t="shared" si="6"/>
        <v>0</v>
      </c>
    </row>
    <row r="199" spans="1:5" s="1" customFormat="1" ht="12.75">
      <c r="A199" s="67"/>
      <c r="B199" s="65"/>
      <c r="C199" s="18" t="s">
        <v>3</v>
      </c>
      <c r="D199" s="19">
        <v>0</v>
      </c>
      <c r="E199" s="19">
        <f t="shared" si="6"/>
        <v>0</v>
      </c>
    </row>
    <row r="200" spans="1:5" s="1" customFormat="1" ht="54" customHeight="1">
      <c r="A200" s="66" t="s">
        <v>209</v>
      </c>
      <c r="B200" s="64" t="s">
        <v>210</v>
      </c>
      <c r="C200" s="18" t="s">
        <v>3</v>
      </c>
      <c r="D200" s="56">
        <v>0.01</v>
      </c>
      <c r="E200" s="56">
        <f t="shared" si="6"/>
        <v>0.012</v>
      </c>
    </row>
    <row r="201" spans="1:5" s="1" customFormat="1" ht="12.75">
      <c r="A201" s="67"/>
      <c r="B201" s="65"/>
      <c r="C201" s="18" t="s">
        <v>3</v>
      </c>
      <c r="D201" s="55">
        <v>0.01</v>
      </c>
      <c r="E201" s="55">
        <f t="shared" si="6"/>
        <v>0.012</v>
      </c>
    </row>
    <row r="202" spans="1:5" s="1" customFormat="1" ht="65.25" customHeight="1">
      <c r="A202" s="66" t="s">
        <v>211</v>
      </c>
      <c r="B202" s="64" t="s">
        <v>212</v>
      </c>
      <c r="C202" s="18" t="s">
        <v>3</v>
      </c>
      <c r="D202" s="56">
        <v>0.01</v>
      </c>
      <c r="E202" s="56">
        <f t="shared" si="6"/>
        <v>0.012</v>
      </c>
    </row>
    <row r="203" spans="1:5" s="1" customFormat="1" ht="12.75">
      <c r="A203" s="67"/>
      <c r="B203" s="65"/>
      <c r="C203" s="18" t="s">
        <v>3</v>
      </c>
      <c r="D203" s="55">
        <v>0.01</v>
      </c>
      <c r="E203" s="55">
        <f t="shared" si="6"/>
        <v>0.012</v>
      </c>
    </row>
    <row r="204" spans="1:5" s="1" customFormat="1" ht="12.75">
      <c r="A204" s="40"/>
      <c r="B204" s="41" t="s">
        <v>4</v>
      </c>
      <c r="C204" s="23"/>
      <c r="D204" s="42"/>
      <c r="E204" s="43"/>
    </row>
    <row r="205" spans="1:5" s="1" customFormat="1" ht="12.75">
      <c r="A205" s="40"/>
      <c r="B205" s="85" t="s">
        <v>172</v>
      </c>
      <c r="C205" s="78"/>
      <c r="D205" s="78"/>
      <c r="E205" s="79"/>
    </row>
    <row r="206" spans="1:5" s="1" customFormat="1" ht="12.75">
      <c r="A206" s="40"/>
      <c r="B206" s="85" t="s">
        <v>213</v>
      </c>
      <c r="C206" s="78"/>
      <c r="D206" s="78"/>
      <c r="E206" s="79"/>
    </row>
    <row r="207" spans="1:5" s="1" customFormat="1" ht="25.5" customHeight="1">
      <c r="A207" s="66" t="s">
        <v>214</v>
      </c>
      <c r="B207" s="64" t="s">
        <v>215</v>
      </c>
      <c r="C207" s="18" t="s">
        <v>3</v>
      </c>
      <c r="D207" s="56">
        <v>0.07</v>
      </c>
      <c r="E207" s="56">
        <f>D207*120/100</f>
        <v>0.084</v>
      </c>
    </row>
    <row r="208" spans="1:5" s="1" customFormat="1" ht="12.75">
      <c r="A208" s="67"/>
      <c r="B208" s="65"/>
      <c r="C208" s="18" t="s">
        <v>3</v>
      </c>
      <c r="D208" s="19">
        <v>0</v>
      </c>
      <c r="E208" s="19">
        <f>D208*120/100</f>
        <v>0</v>
      </c>
    </row>
    <row r="209" spans="1:5" s="1" customFormat="1" ht="12.75">
      <c r="A209" s="31"/>
      <c r="B209" s="13" t="s">
        <v>4</v>
      </c>
      <c r="C209" s="34"/>
      <c r="D209" s="35"/>
      <c r="E209" s="36"/>
    </row>
    <row r="210" spans="1:5" s="1" customFormat="1" ht="12.75">
      <c r="A210" s="32"/>
      <c r="B210" s="68" t="s">
        <v>172</v>
      </c>
      <c r="C210" s="69"/>
      <c r="D210" s="69"/>
      <c r="E210" s="70"/>
    </row>
    <row r="211" spans="1:5" s="1" customFormat="1" ht="12.75">
      <c r="A211" s="33"/>
      <c r="B211" s="74" t="s">
        <v>216</v>
      </c>
      <c r="C211" s="75"/>
      <c r="D211" s="75"/>
      <c r="E211" s="76"/>
    </row>
    <row r="212" spans="1:5" s="1" customFormat="1" ht="25.5" customHeight="1">
      <c r="A212" s="66" t="s">
        <v>217</v>
      </c>
      <c r="B212" s="64" t="s">
        <v>218</v>
      </c>
      <c r="C212" s="18" t="s">
        <v>3</v>
      </c>
      <c r="D212" s="56">
        <v>0.08</v>
      </c>
      <c r="E212" s="56">
        <f aca="true" t="shared" si="7" ref="E212:E221">D212*120/100</f>
        <v>0.096</v>
      </c>
    </row>
    <row r="213" spans="1:5" s="1" customFormat="1" ht="12.75">
      <c r="A213" s="67"/>
      <c r="B213" s="65"/>
      <c r="C213" s="18" t="s">
        <v>3</v>
      </c>
      <c r="D213" s="55">
        <v>0</v>
      </c>
      <c r="E213" s="55">
        <f t="shared" si="7"/>
        <v>0</v>
      </c>
    </row>
    <row r="214" spans="1:5" s="1" customFormat="1" ht="12.75" customHeight="1">
      <c r="A214" s="66" t="s">
        <v>219</v>
      </c>
      <c r="B214" s="64" t="s">
        <v>220</v>
      </c>
      <c r="C214" s="18" t="s">
        <v>3</v>
      </c>
      <c r="D214" s="56">
        <v>0.03</v>
      </c>
      <c r="E214" s="56">
        <f t="shared" si="7"/>
        <v>0.036</v>
      </c>
    </row>
    <row r="215" spans="1:5" s="1" customFormat="1" ht="12.75">
      <c r="A215" s="67"/>
      <c r="B215" s="65"/>
      <c r="C215" s="18" t="s">
        <v>3</v>
      </c>
      <c r="D215" s="55">
        <v>0</v>
      </c>
      <c r="E215" s="55">
        <f t="shared" si="7"/>
        <v>0</v>
      </c>
    </row>
    <row r="216" spans="1:5" s="1" customFormat="1" ht="39.75" customHeight="1">
      <c r="A216" s="66" t="s">
        <v>221</v>
      </c>
      <c r="B216" s="64" t="s">
        <v>222</v>
      </c>
      <c r="C216" s="18" t="s">
        <v>3</v>
      </c>
      <c r="D216" s="56">
        <v>0.02</v>
      </c>
      <c r="E216" s="56">
        <f t="shared" si="7"/>
        <v>0.024</v>
      </c>
    </row>
    <row r="217" spans="1:5" s="1" customFormat="1" ht="12.75">
      <c r="A217" s="67"/>
      <c r="B217" s="65"/>
      <c r="C217" s="18" t="s">
        <v>3</v>
      </c>
      <c r="D217" s="55">
        <v>0</v>
      </c>
      <c r="E217" s="55">
        <f t="shared" si="7"/>
        <v>0</v>
      </c>
    </row>
    <row r="218" spans="1:5" s="1" customFormat="1" ht="12.75" customHeight="1">
      <c r="A218" s="66" t="s">
        <v>223</v>
      </c>
      <c r="B218" s="64" t="s">
        <v>224</v>
      </c>
      <c r="C218" s="18" t="s">
        <v>3</v>
      </c>
      <c r="D218" s="56">
        <v>0.02</v>
      </c>
      <c r="E218" s="56">
        <f t="shared" si="7"/>
        <v>0.024</v>
      </c>
    </row>
    <row r="219" spans="1:5" s="1" customFormat="1" ht="12.75">
      <c r="A219" s="67"/>
      <c r="B219" s="65"/>
      <c r="C219" s="18" t="s">
        <v>3</v>
      </c>
      <c r="D219" s="55">
        <v>0</v>
      </c>
      <c r="E219" s="55">
        <f t="shared" si="7"/>
        <v>0</v>
      </c>
    </row>
    <row r="220" spans="1:5" s="1" customFormat="1" ht="28.5" customHeight="1">
      <c r="A220" s="66" t="s">
        <v>225</v>
      </c>
      <c r="B220" s="64" t="s">
        <v>226</v>
      </c>
      <c r="C220" s="18" t="s">
        <v>3</v>
      </c>
      <c r="D220" s="56">
        <v>0.18</v>
      </c>
      <c r="E220" s="56">
        <f t="shared" si="7"/>
        <v>0.21599999999999997</v>
      </c>
    </row>
    <row r="221" spans="1:5" s="1" customFormat="1" ht="12.75">
      <c r="A221" s="67"/>
      <c r="B221" s="65"/>
      <c r="C221" s="18" t="s">
        <v>3</v>
      </c>
      <c r="D221" s="19">
        <v>0</v>
      </c>
      <c r="E221" s="19">
        <f t="shared" si="7"/>
        <v>0</v>
      </c>
    </row>
    <row r="222" spans="1:5" s="1" customFormat="1" ht="12.75">
      <c r="A222" s="31"/>
      <c r="B222" s="13" t="s">
        <v>4</v>
      </c>
      <c r="C222" s="34"/>
      <c r="D222" s="35"/>
      <c r="E222" s="36"/>
    </row>
    <row r="223" spans="1:5" s="1" customFormat="1" ht="12.75">
      <c r="A223" s="32"/>
      <c r="B223" s="14" t="s">
        <v>227</v>
      </c>
      <c r="C223" s="44"/>
      <c r="D223" s="24"/>
      <c r="E223" s="25"/>
    </row>
    <row r="224" spans="1:5" s="1" customFormat="1" ht="12.75">
      <c r="A224" s="33"/>
      <c r="B224" s="15" t="s">
        <v>228</v>
      </c>
      <c r="C224" s="37"/>
      <c r="D224" s="38"/>
      <c r="E224" s="39"/>
    </row>
    <row r="225" spans="1:5" s="1" customFormat="1" ht="12.75" customHeight="1">
      <c r="A225" s="66" t="s">
        <v>229</v>
      </c>
      <c r="B225" s="64" t="s">
        <v>230</v>
      </c>
      <c r="C225" s="18" t="s">
        <v>3</v>
      </c>
      <c r="D225" s="56">
        <v>0.24</v>
      </c>
      <c r="E225" s="56">
        <f aca="true" t="shared" si="8" ref="E225:E266">D225*120/100</f>
        <v>0.288</v>
      </c>
    </row>
    <row r="226" spans="1:5" s="1" customFormat="1" ht="12.75">
      <c r="A226" s="67"/>
      <c r="B226" s="65"/>
      <c r="C226" s="18" t="s">
        <v>3</v>
      </c>
      <c r="D226" s="55">
        <v>0.24</v>
      </c>
      <c r="E226" s="55">
        <f t="shared" si="8"/>
        <v>0.288</v>
      </c>
    </row>
    <row r="227" spans="1:5" s="1" customFormat="1" ht="12.75" customHeight="1">
      <c r="A227" s="66" t="s">
        <v>231</v>
      </c>
      <c r="B227" s="64" t="s">
        <v>232</v>
      </c>
      <c r="C227" s="18" t="s">
        <v>3</v>
      </c>
      <c r="D227" s="56">
        <v>0.19</v>
      </c>
      <c r="E227" s="56">
        <f t="shared" si="8"/>
        <v>0.228</v>
      </c>
    </row>
    <row r="228" spans="1:5" s="1" customFormat="1" ht="12.75">
      <c r="A228" s="67"/>
      <c r="B228" s="65"/>
      <c r="C228" s="18" t="s">
        <v>3</v>
      </c>
      <c r="D228" s="55">
        <v>0.19</v>
      </c>
      <c r="E228" s="55">
        <f t="shared" si="8"/>
        <v>0.228</v>
      </c>
    </row>
    <row r="229" spans="1:5" s="1" customFormat="1" ht="12.75" customHeight="1">
      <c r="A229" s="66" t="s">
        <v>233</v>
      </c>
      <c r="B229" s="64" t="s">
        <v>234</v>
      </c>
      <c r="C229" s="18" t="s">
        <v>3</v>
      </c>
      <c r="D229" s="56">
        <v>0.21</v>
      </c>
      <c r="E229" s="56">
        <f t="shared" si="8"/>
        <v>0.252</v>
      </c>
    </row>
    <row r="230" spans="1:5" s="1" customFormat="1" ht="12.75">
      <c r="A230" s="67"/>
      <c r="B230" s="65"/>
      <c r="C230" s="18" t="s">
        <v>3</v>
      </c>
      <c r="D230" s="55">
        <v>0.21</v>
      </c>
      <c r="E230" s="55">
        <f t="shared" si="8"/>
        <v>0.252</v>
      </c>
    </row>
    <row r="231" spans="1:5" s="1" customFormat="1" ht="12.75" customHeight="1">
      <c r="A231" s="66" t="s">
        <v>235</v>
      </c>
      <c r="B231" s="64" t="s">
        <v>236</v>
      </c>
      <c r="C231" s="18" t="s">
        <v>3</v>
      </c>
      <c r="D231" s="56">
        <v>0.68</v>
      </c>
      <c r="E231" s="56">
        <f t="shared" si="8"/>
        <v>0.8160000000000001</v>
      </c>
    </row>
    <row r="232" spans="1:5" s="1" customFormat="1" ht="12.75">
      <c r="A232" s="67"/>
      <c r="B232" s="65"/>
      <c r="C232" s="18" t="s">
        <v>3</v>
      </c>
      <c r="D232" s="55">
        <v>0.68</v>
      </c>
      <c r="E232" s="55">
        <f t="shared" si="8"/>
        <v>0.8160000000000001</v>
      </c>
    </row>
    <row r="233" spans="1:5" s="1" customFormat="1" ht="12.75" customHeight="1">
      <c r="A233" s="66" t="s">
        <v>237</v>
      </c>
      <c r="B233" s="64" t="s">
        <v>238</v>
      </c>
      <c r="C233" s="18" t="s">
        <v>3</v>
      </c>
      <c r="D233" s="56">
        <v>0.33</v>
      </c>
      <c r="E233" s="56">
        <f t="shared" si="8"/>
        <v>0.396</v>
      </c>
    </row>
    <row r="234" spans="1:5" s="1" customFormat="1" ht="12.75">
      <c r="A234" s="67"/>
      <c r="B234" s="65"/>
      <c r="C234" s="18" t="s">
        <v>3</v>
      </c>
      <c r="D234" s="55">
        <v>0.33</v>
      </c>
      <c r="E234" s="55">
        <f t="shared" si="8"/>
        <v>0.396</v>
      </c>
    </row>
    <row r="235" spans="1:5" s="1" customFormat="1" ht="12.75" customHeight="1">
      <c r="A235" s="66" t="s">
        <v>239</v>
      </c>
      <c r="B235" s="64" t="s">
        <v>240</v>
      </c>
      <c r="C235" s="18" t="s">
        <v>3</v>
      </c>
      <c r="D235" s="56">
        <v>0.26</v>
      </c>
      <c r="E235" s="56">
        <f t="shared" si="8"/>
        <v>0.31200000000000006</v>
      </c>
    </row>
    <row r="236" spans="1:5" s="1" customFormat="1" ht="12.75">
      <c r="A236" s="67"/>
      <c r="B236" s="65"/>
      <c r="C236" s="18" t="s">
        <v>3</v>
      </c>
      <c r="D236" s="55">
        <v>0.26</v>
      </c>
      <c r="E236" s="55">
        <f t="shared" si="8"/>
        <v>0.31200000000000006</v>
      </c>
    </row>
    <row r="237" spans="1:5" s="1" customFormat="1" ht="12.75" customHeight="1">
      <c r="A237" s="66" t="s">
        <v>241</v>
      </c>
      <c r="B237" s="64" t="s">
        <v>242</v>
      </c>
      <c r="C237" s="18" t="s">
        <v>3</v>
      </c>
      <c r="D237" s="56">
        <v>0.24</v>
      </c>
      <c r="E237" s="56">
        <f t="shared" si="8"/>
        <v>0.288</v>
      </c>
    </row>
    <row r="238" spans="1:5" s="1" customFormat="1" ht="12.75">
      <c r="A238" s="67"/>
      <c r="B238" s="65"/>
      <c r="C238" s="18" t="s">
        <v>3</v>
      </c>
      <c r="D238" s="55">
        <v>0.24</v>
      </c>
      <c r="E238" s="55">
        <f t="shared" si="8"/>
        <v>0.288</v>
      </c>
    </row>
    <row r="239" spans="1:5" s="1" customFormat="1" ht="12.75" customHeight="1">
      <c r="A239" s="66" t="s">
        <v>243</v>
      </c>
      <c r="B239" s="64" t="s">
        <v>244</v>
      </c>
      <c r="C239" s="18" t="s">
        <v>3</v>
      </c>
      <c r="D239" s="56">
        <v>0.21</v>
      </c>
      <c r="E239" s="56">
        <f t="shared" si="8"/>
        <v>0.252</v>
      </c>
    </row>
    <row r="240" spans="1:5" s="1" customFormat="1" ht="12.75">
      <c r="A240" s="67"/>
      <c r="B240" s="65"/>
      <c r="C240" s="18" t="s">
        <v>3</v>
      </c>
      <c r="D240" s="55">
        <v>0.21</v>
      </c>
      <c r="E240" s="55">
        <f t="shared" si="8"/>
        <v>0.252</v>
      </c>
    </row>
    <row r="241" spans="1:5" s="1" customFormat="1" ht="37.5" customHeight="1">
      <c r="A241" s="66" t="s">
        <v>245</v>
      </c>
      <c r="B241" s="64" t="s">
        <v>246</v>
      </c>
      <c r="C241" s="18" t="s">
        <v>3</v>
      </c>
      <c r="D241" s="56">
        <v>0.75</v>
      </c>
      <c r="E241" s="56">
        <f t="shared" si="8"/>
        <v>0.9</v>
      </c>
    </row>
    <row r="242" spans="1:5" s="1" customFormat="1" ht="12.75">
      <c r="A242" s="67"/>
      <c r="B242" s="65"/>
      <c r="C242" s="18" t="s">
        <v>3</v>
      </c>
      <c r="D242" s="55">
        <v>0.75</v>
      </c>
      <c r="E242" s="55">
        <f t="shared" si="8"/>
        <v>0.9</v>
      </c>
    </row>
    <row r="243" spans="1:5" s="1" customFormat="1" ht="24.75" customHeight="1">
      <c r="A243" s="66" t="s">
        <v>247</v>
      </c>
      <c r="B243" s="64" t="s">
        <v>248</v>
      </c>
      <c r="C243" s="18" t="s">
        <v>3</v>
      </c>
      <c r="D243" s="56">
        <v>0.44</v>
      </c>
      <c r="E243" s="56">
        <f t="shared" si="8"/>
        <v>0.528</v>
      </c>
    </row>
    <row r="244" spans="1:5" s="1" customFormat="1" ht="12.75">
      <c r="A244" s="67"/>
      <c r="B244" s="65"/>
      <c r="C244" s="18" t="s">
        <v>3</v>
      </c>
      <c r="D244" s="55">
        <v>0.44</v>
      </c>
      <c r="E244" s="55">
        <f t="shared" si="8"/>
        <v>0.528</v>
      </c>
    </row>
    <row r="245" spans="1:5" s="1" customFormat="1" ht="12.75" customHeight="1">
      <c r="A245" s="66" t="s">
        <v>249</v>
      </c>
      <c r="B245" s="64" t="s">
        <v>250</v>
      </c>
      <c r="C245" s="18" t="s">
        <v>3</v>
      </c>
      <c r="D245" s="56">
        <v>0.75</v>
      </c>
      <c r="E245" s="56">
        <f t="shared" si="8"/>
        <v>0.9</v>
      </c>
    </row>
    <row r="246" spans="1:5" s="1" customFormat="1" ht="12.75">
      <c r="A246" s="67"/>
      <c r="B246" s="65"/>
      <c r="C246" s="18" t="s">
        <v>3</v>
      </c>
      <c r="D246" s="55">
        <v>0.38</v>
      </c>
      <c r="E246" s="55">
        <f t="shared" si="8"/>
        <v>0.456</v>
      </c>
    </row>
    <row r="247" spans="1:5" s="1" customFormat="1" ht="12.75" customHeight="1">
      <c r="A247" s="66" t="s">
        <v>251</v>
      </c>
      <c r="B247" s="64" t="s">
        <v>252</v>
      </c>
      <c r="C247" s="18" t="s">
        <v>3</v>
      </c>
      <c r="D247" s="56">
        <v>0.8</v>
      </c>
      <c r="E247" s="56">
        <f t="shared" si="8"/>
        <v>0.96</v>
      </c>
    </row>
    <row r="248" spans="1:5" s="1" customFormat="1" ht="12.75">
      <c r="A248" s="67"/>
      <c r="B248" s="65"/>
      <c r="C248" s="18" t="s">
        <v>3</v>
      </c>
      <c r="D248" s="55">
        <v>0.39</v>
      </c>
      <c r="E248" s="55">
        <f t="shared" si="8"/>
        <v>0.468</v>
      </c>
    </row>
    <row r="249" spans="1:5" s="1" customFormat="1" ht="12.75" customHeight="1">
      <c r="A249" s="66" t="s">
        <v>253</v>
      </c>
      <c r="B249" s="64" t="s">
        <v>254</v>
      </c>
      <c r="C249" s="18" t="s">
        <v>3</v>
      </c>
      <c r="D249" s="56">
        <v>0.84</v>
      </c>
      <c r="E249" s="56">
        <f t="shared" si="8"/>
        <v>1.008</v>
      </c>
    </row>
    <row r="250" spans="1:5" s="1" customFormat="1" ht="12.75">
      <c r="A250" s="67"/>
      <c r="B250" s="65"/>
      <c r="C250" s="18" t="s">
        <v>3</v>
      </c>
      <c r="D250" s="55">
        <v>0.41</v>
      </c>
      <c r="E250" s="55">
        <f t="shared" si="8"/>
        <v>0.49199999999999994</v>
      </c>
    </row>
    <row r="251" spans="1:5" s="1" customFormat="1" ht="25.5" customHeight="1">
      <c r="A251" s="66" t="s">
        <v>255</v>
      </c>
      <c r="B251" s="64" t="s">
        <v>256</v>
      </c>
      <c r="C251" s="18" t="s">
        <v>3</v>
      </c>
      <c r="D251" s="56">
        <v>0.75</v>
      </c>
      <c r="E251" s="56">
        <f t="shared" si="8"/>
        <v>0.9</v>
      </c>
    </row>
    <row r="252" spans="1:5" s="1" customFormat="1" ht="12.75">
      <c r="A252" s="67"/>
      <c r="B252" s="65"/>
      <c r="C252" s="18" t="s">
        <v>3</v>
      </c>
      <c r="D252" s="55">
        <v>0.38</v>
      </c>
      <c r="E252" s="55">
        <f t="shared" si="8"/>
        <v>0.456</v>
      </c>
    </row>
    <row r="253" spans="1:5" s="1" customFormat="1" ht="25.5" customHeight="1">
      <c r="A253" s="66" t="s">
        <v>257</v>
      </c>
      <c r="B253" s="64" t="s">
        <v>258</v>
      </c>
      <c r="C253" s="18" t="s">
        <v>3</v>
      </c>
      <c r="D253" s="56">
        <v>0.66</v>
      </c>
      <c r="E253" s="56">
        <f t="shared" si="8"/>
        <v>0.792</v>
      </c>
    </row>
    <row r="254" spans="1:5" s="1" customFormat="1" ht="12.75">
      <c r="A254" s="67"/>
      <c r="B254" s="65"/>
      <c r="C254" s="18" t="s">
        <v>3</v>
      </c>
      <c r="D254" s="55">
        <v>0.33</v>
      </c>
      <c r="E254" s="55">
        <f t="shared" si="8"/>
        <v>0.396</v>
      </c>
    </row>
    <row r="255" spans="1:5" s="1" customFormat="1" ht="25.5" customHeight="1">
      <c r="A255" s="66" t="s">
        <v>259</v>
      </c>
      <c r="B255" s="64" t="s">
        <v>260</v>
      </c>
      <c r="C255" s="18" t="s">
        <v>3</v>
      </c>
      <c r="D255" s="56">
        <v>2.5</v>
      </c>
      <c r="E255" s="56">
        <f t="shared" si="8"/>
        <v>3</v>
      </c>
    </row>
    <row r="256" spans="1:5" s="1" customFormat="1" ht="12.75">
      <c r="A256" s="67"/>
      <c r="B256" s="65"/>
      <c r="C256" s="18" t="s">
        <v>3</v>
      </c>
      <c r="D256" s="55">
        <v>1.26</v>
      </c>
      <c r="E256" s="55">
        <f t="shared" si="8"/>
        <v>1.5119999999999998</v>
      </c>
    </row>
    <row r="257" spans="1:5" s="1" customFormat="1" ht="12.75" customHeight="1">
      <c r="A257" s="66" t="s">
        <v>261</v>
      </c>
      <c r="B257" s="64" t="s">
        <v>262</v>
      </c>
      <c r="C257" s="18" t="s">
        <v>3</v>
      </c>
      <c r="D257" s="56">
        <v>0.64</v>
      </c>
      <c r="E257" s="56">
        <f t="shared" si="8"/>
        <v>0.768</v>
      </c>
    </row>
    <row r="258" spans="1:5" s="1" customFormat="1" ht="12.75">
      <c r="A258" s="67"/>
      <c r="B258" s="65"/>
      <c r="C258" s="18" t="s">
        <v>3</v>
      </c>
      <c r="D258" s="55">
        <v>0.32</v>
      </c>
      <c r="E258" s="55">
        <f t="shared" si="8"/>
        <v>0.384</v>
      </c>
    </row>
    <row r="259" spans="1:5" s="1" customFormat="1" ht="12.75" customHeight="1">
      <c r="A259" s="66" t="s">
        <v>263</v>
      </c>
      <c r="B259" s="64" t="s">
        <v>264</v>
      </c>
      <c r="C259" s="18" t="s">
        <v>3</v>
      </c>
      <c r="D259" s="56">
        <v>0.55</v>
      </c>
      <c r="E259" s="56">
        <f t="shared" si="8"/>
        <v>0.66</v>
      </c>
    </row>
    <row r="260" spans="1:5" s="1" customFormat="1" ht="12.75">
      <c r="A260" s="67"/>
      <c r="B260" s="65"/>
      <c r="C260" s="18" t="s">
        <v>3</v>
      </c>
      <c r="D260" s="55">
        <v>0.27</v>
      </c>
      <c r="E260" s="55">
        <f t="shared" si="8"/>
        <v>0.32400000000000007</v>
      </c>
    </row>
    <row r="261" spans="1:5" s="1" customFormat="1" ht="24.75" customHeight="1">
      <c r="A261" s="66" t="s">
        <v>265</v>
      </c>
      <c r="B261" s="64" t="s">
        <v>266</v>
      </c>
      <c r="C261" s="18" t="s">
        <v>3</v>
      </c>
      <c r="D261" s="56">
        <v>0.73</v>
      </c>
      <c r="E261" s="56">
        <f t="shared" si="8"/>
        <v>0.8759999999999999</v>
      </c>
    </row>
    <row r="262" spans="1:5" s="1" customFormat="1" ht="12.75">
      <c r="A262" s="67"/>
      <c r="B262" s="65"/>
      <c r="C262" s="18" t="s">
        <v>3</v>
      </c>
      <c r="D262" s="55">
        <v>0.37</v>
      </c>
      <c r="E262" s="55">
        <f t="shared" si="8"/>
        <v>0.444</v>
      </c>
    </row>
    <row r="263" spans="1:5" s="1" customFormat="1" ht="25.5" customHeight="1">
      <c r="A263" s="66" t="s">
        <v>267</v>
      </c>
      <c r="B263" s="64" t="s">
        <v>268</v>
      </c>
      <c r="C263" s="18" t="s">
        <v>3</v>
      </c>
      <c r="D263" s="56">
        <v>0.73</v>
      </c>
      <c r="E263" s="56">
        <f t="shared" si="8"/>
        <v>0.8759999999999999</v>
      </c>
    </row>
    <row r="264" spans="1:5" s="1" customFormat="1" ht="12.75">
      <c r="A264" s="67"/>
      <c r="B264" s="65"/>
      <c r="C264" s="18" t="s">
        <v>3</v>
      </c>
      <c r="D264" s="55">
        <v>0.37</v>
      </c>
      <c r="E264" s="55">
        <f t="shared" si="8"/>
        <v>0.444</v>
      </c>
    </row>
    <row r="265" spans="1:5" s="1" customFormat="1" ht="12.75">
      <c r="A265" s="66" t="s">
        <v>269</v>
      </c>
      <c r="B265" s="64" t="s">
        <v>270</v>
      </c>
      <c r="C265" s="18" t="s">
        <v>3</v>
      </c>
      <c r="D265" s="56">
        <v>0.13</v>
      </c>
      <c r="E265" s="56">
        <f t="shared" si="8"/>
        <v>0.15600000000000003</v>
      </c>
    </row>
    <row r="266" spans="1:5" s="1" customFormat="1" ht="12.75">
      <c r="A266" s="67"/>
      <c r="B266" s="65"/>
      <c r="C266" s="18" t="s">
        <v>3</v>
      </c>
      <c r="D266" s="55">
        <v>0</v>
      </c>
      <c r="E266" s="55">
        <f t="shared" si="8"/>
        <v>0</v>
      </c>
    </row>
    <row r="267" spans="1:5" s="1" customFormat="1" ht="12.75">
      <c r="A267" s="31"/>
      <c r="B267" s="13" t="s">
        <v>4</v>
      </c>
      <c r="C267" s="34"/>
      <c r="D267" s="35"/>
      <c r="E267" s="36"/>
    </row>
    <row r="268" spans="1:5" s="1" customFormat="1" ht="12.75">
      <c r="A268" s="32"/>
      <c r="B268" s="14" t="s">
        <v>271</v>
      </c>
      <c r="C268" s="44"/>
      <c r="D268" s="24"/>
      <c r="E268" s="25"/>
    </row>
    <row r="269" spans="1:5" s="1" customFormat="1" ht="12.75">
      <c r="A269" s="33"/>
      <c r="B269" s="74" t="s">
        <v>272</v>
      </c>
      <c r="C269" s="75"/>
      <c r="D269" s="75"/>
      <c r="E269" s="76"/>
    </row>
    <row r="270" spans="1:5" s="1" customFormat="1" ht="25.5" customHeight="1">
      <c r="A270" s="66" t="s">
        <v>273</v>
      </c>
      <c r="B270" s="64" t="s">
        <v>274</v>
      </c>
      <c r="C270" s="18" t="s">
        <v>3</v>
      </c>
      <c r="D270" s="56">
        <v>0.06</v>
      </c>
      <c r="E270" s="56">
        <f aca="true" t="shared" si="9" ref="E270:E318">D270*120/100</f>
        <v>0.072</v>
      </c>
    </row>
    <row r="271" spans="1:5" s="1" customFormat="1" ht="12.75">
      <c r="A271" s="67"/>
      <c r="B271" s="65"/>
      <c r="C271" s="18" t="s">
        <v>3</v>
      </c>
      <c r="D271" s="55">
        <v>0.06</v>
      </c>
      <c r="E271" s="55">
        <f t="shared" si="9"/>
        <v>0.072</v>
      </c>
    </row>
    <row r="272" spans="1:5" s="1" customFormat="1" ht="25.5" customHeight="1">
      <c r="A272" s="66" t="s">
        <v>275</v>
      </c>
      <c r="B272" s="64" t="s">
        <v>276</v>
      </c>
      <c r="C272" s="18" t="s">
        <v>3</v>
      </c>
      <c r="D272" s="56">
        <v>0.15</v>
      </c>
      <c r="E272" s="56">
        <f t="shared" si="9"/>
        <v>0.18</v>
      </c>
    </row>
    <row r="273" spans="1:5" s="1" customFormat="1" ht="12.75">
      <c r="A273" s="67"/>
      <c r="B273" s="65"/>
      <c r="C273" s="18" t="s">
        <v>3</v>
      </c>
      <c r="D273" s="55">
        <v>0.15</v>
      </c>
      <c r="E273" s="55">
        <f t="shared" si="9"/>
        <v>0.18</v>
      </c>
    </row>
    <row r="274" spans="1:5" s="1" customFormat="1" ht="12" customHeight="1">
      <c r="A274" s="66" t="s">
        <v>277</v>
      </c>
      <c r="B274" s="64" t="s">
        <v>278</v>
      </c>
      <c r="C274" s="18" t="s">
        <v>3</v>
      </c>
      <c r="D274" s="56">
        <v>0.17</v>
      </c>
      <c r="E274" s="56">
        <f t="shared" si="9"/>
        <v>0.20400000000000001</v>
      </c>
    </row>
    <row r="275" spans="1:5" s="1" customFormat="1" ht="12.75">
      <c r="A275" s="67"/>
      <c r="B275" s="65"/>
      <c r="C275" s="18" t="s">
        <v>3</v>
      </c>
      <c r="D275" s="55">
        <v>0.17</v>
      </c>
      <c r="E275" s="55">
        <f t="shared" si="9"/>
        <v>0.20400000000000001</v>
      </c>
    </row>
    <row r="276" spans="1:5" s="1" customFormat="1" ht="25.5" customHeight="1">
      <c r="A276" s="66" t="s">
        <v>279</v>
      </c>
      <c r="B276" s="64" t="s">
        <v>280</v>
      </c>
      <c r="C276" s="18" t="s">
        <v>3</v>
      </c>
      <c r="D276" s="56">
        <v>0.32</v>
      </c>
      <c r="E276" s="56">
        <f t="shared" si="9"/>
        <v>0.384</v>
      </c>
    </row>
    <row r="277" spans="1:5" s="1" customFormat="1" ht="12.75">
      <c r="A277" s="67"/>
      <c r="B277" s="65"/>
      <c r="C277" s="18" t="s">
        <v>3</v>
      </c>
      <c r="D277" s="55">
        <v>0.32</v>
      </c>
      <c r="E277" s="55">
        <f t="shared" si="9"/>
        <v>0.384</v>
      </c>
    </row>
    <row r="278" spans="1:5" s="1" customFormat="1" ht="12.75" customHeight="1">
      <c r="A278" s="66" t="s">
        <v>281</v>
      </c>
      <c r="B278" s="64" t="s">
        <v>282</v>
      </c>
      <c r="C278" s="18" t="s">
        <v>3</v>
      </c>
      <c r="D278" s="56">
        <v>0.68</v>
      </c>
      <c r="E278" s="56">
        <f t="shared" si="9"/>
        <v>0.8160000000000001</v>
      </c>
    </row>
    <row r="279" spans="1:5" s="1" customFormat="1" ht="12.75">
      <c r="A279" s="67"/>
      <c r="B279" s="65"/>
      <c r="C279" s="18" t="s">
        <v>3</v>
      </c>
      <c r="D279" s="55">
        <v>0.68</v>
      </c>
      <c r="E279" s="55">
        <f t="shared" si="9"/>
        <v>0.8160000000000001</v>
      </c>
    </row>
    <row r="280" spans="1:5" s="1" customFormat="1" ht="12.75" customHeight="1">
      <c r="A280" s="66" t="s">
        <v>283</v>
      </c>
      <c r="B280" s="64" t="s">
        <v>284</v>
      </c>
      <c r="C280" s="18" t="s">
        <v>3</v>
      </c>
      <c r="D280" s="56">
        <v>0.94</v>
      </c>
      <c r="E280" s="56">
        <f t="shared" si="9"/>
        <v>1.128</v>
      </c>
    </row>
    <row r="281" spans="1:5" s="1" customFormat="1" ht="12.75">
      <c r="A281" s="67"/>
      <c r="B281" s="65"/>
      <c r="C281" s="18" t="s">
        <v>3</v>
      </c>
      <c r="D281" s="55">
        <v>0.47</v>
      </c>
      <c r="E281" s="55">
        <f t="shared" si="9"/>
        <v>0.564</v>
      </c>
    </row>
    <row r="282" spans="1:5" s="1" customFormat="1" ht="25.5" customHeight="1">
      <c r="A282" s="66" t="s">
        <v>285</v>
      </c>
      <c r="B282" s="64" t="s">
        <v>286</v>
      </c>
      <c r="C282" s="18" t="s">
        <v>3</v>
      </c>
      <c r="D282" s="56">
        <v>0.2</v>
      </c>
      <c r="E282" s="56">
        <f t="shared" si="9"/>
        <v>0.24</v>
      </c>
    </row>
    <row r="283" spans="1:5" s="1" customFormat="1" ht="12.75">
      <c r="A283" s="67"/>
      <c r="B283" s="65"/>
      <c r="C283" s="18" t="s">
        <v>3</v>
      </c>
      <c r="D283" s="55">
        <v>0.2</v>
      </c>
      <c r="E283" s="55">
        <f t="shared" si="9"/>
        <v>0.24</v>
      </c>
    </row>
    <row r="284" spans="1:5" s="1" customFormat="1" ht="25.5" customHeight="1">
      <c r="A284" s="66" t="s">
        <v>287</v>
      </c>
      <c r="B284" s="64" t="s">
        <v>288</v>
      </c>
      <c r="C284" s="18" t="s">
        <v>3</v>
      </c>
      <c r="D284" s="56">
        <v>0.17</v>
      </c>
      <c r="E284" s="56">
        <f t="shared" si="9"/>
        <v>0.20400000000000001</v>
      </c>
    </row>
    <row r="285" spans="1:5" s="1" customFormat="1" ht="12.75">
      <c r="A285" s="67"/>
      <c r="B285" s="65"/>
      <c r="C285" s="18" t="s">
        <v>3</v>
      </c>
      <c r="D285" s="55">
        <v>0.17</v>
      </c>
      <c r="E285" s="55">
        <f t="shared" si="9"/>
        <v>0.20400000000000001</v>
      </c>
    </row>
    <row r="286" spans="1:5" s="1" customFormat="1" ht="12.75" customHeight="1">
      <c r="A286" s="66" t="s">
        <v>289</v>
      </c>
      <c r="B286" s="64" t="s">
        <v>290</v>
      </c>
      <c r="C286" s="18" t="s">
        <v>3</v>
      </c>
      <c r="D286" s="56">
        <v>0.16</v>
      </c>
      <c r="E286" s="56">
        <f t="shared" si="9"/>
        <v>0.192</v>
      </c>
    </row>
    <row r="287" spans="1:5" s="1" customFormat="1" ht="12.75">
      <c r="A287" s="67"/>
      <c r="B287" s="65"/>
      <c r="C287" s="18" t="s">
        <v>3</v>
      </c>
      <c r="D287" s="55">
        <v>0.16</v>
      </c>
      <c r="E287" s="55">
        <f t="shared" si="9"/>
        <v>0.192</v>
      </c>
    </row>
    <row r="288" spans="1:5" s="1" customFormat="1" ht="38.25" customHeight="1">
      <c r="A288" s="66" t="s">
        <v>291</v>
      </c>
      <c r="B288" s="64" t="s">
        <v>292</v>
      </c>
      <c r="C288" s="18" t="s">
        <v>3</v>
      </c>
      <c r="D288" s="56">
        <v>0.42</v>
      </c>
      <c r="E288" s="56">
        <f t="shared" si="9"/>
        <v>0.504</v>
      </c>
    </row>
    <row r="289" spans="1:5" s="1" customFormat="1" ht="14.25" customHeight="1">
      <c r="A289" s="67"/>
      <c r="B289" s="65"/>
      <c r="C289" s="18" t="s">
        <v>3</v>
      </c>
      <c r="D289" s="55">
        <v>0.42</v>
      </c>
      <c r="E289" s="55">
        <f t="shared" si="9"/>
        <v>0.504</v>
      </c>
    </row>
    <row r="290" spans="1:5" s="1" customFormat="1" ht="25.5">
      <c r="A290" s="16" t="s">
        <v>293</v>
      </c>
      <c r="B290" s="17" t="s">
        <v>294</v>
      </c>
      <c r="C290" s="18" t="s">
        <v>3</v>
      </c>
      <c r="D290" s="56">
        <v>0.14</v>
      </c>
      <c r="E290" s="56">
        <f t="shared" si="9"/>
        <v>0.168</v>
      </c>
    </row>
    <row r="291" spans="1:5" s="1" customFormat="1" ht="12.75" customHeight="1">
      <c r="A291" s="66" t="s">
        <v>295</v>
      </c>
      <c r="B291" s="64" t="s">
        <v>296</v>
      </c>
      <c r="C291" s="18" t="s">
        <v>3</v>
      </c>
      <c r="D291" s="56">
        <v>0.21</v>
      </c>
      <c r="E291" s="56">
        <f t="shared" si="9"/>
        <v>0.252</v>
      </c>
    </row>
    <row r="292" spans="1:5" s="1" customFormat="1" ht="12.75">
      <c r="A292" s="67"/>
      <c r="B292" s="65"/>
      <c r="C292" s="18" t="s">
        <v>3</v>
      </c>
      <c r="D292" s="55">
        <v>0.21</v>
      </c>
      <c r="E292" s="55">
        <f t="shared" si="9"/>
        <v>0.252</v>
      </c>
    </row>
    <row r="293" spans="1:5" s="1" customFormat="1" ht="12.75" customHeight="1">
      <c r="A293" s="66" t="s">
        <v>297</v>
      </c>
      <c r="B293" s="64" t="s">
        <v>298</v>
      </c>
      <c r="C293" s="18" t="s">
        <v>3</v>
      </c>
      <c r="D293" s="56">
        <v>0.15</v>
      </c>
      <c r="E293" s="56">
        <f t="shared" si="9"/>
        <v>0.18</v>
      </c>
    </row>
    <row r="294" spans="1:5" s="1" customFormat="1" ht="12.75">
      <c r="A294" s="67"/>
      <c r="B294" s="65"/>
      <c r="C294" s="18" t="s">
        <v>3</v>
      </c>
      <c r="D294" s="55">
        <v>0.15</v>
      </c>
      <c r="E294" s="55">
        <f t="shared" si="9"/>
        <v>0.18</v>
      </c>
    </row>
    <row r="295" spans="1:5" s="1" customFormat="1" ht="12.75" customHeight="1">
      <c r="A295" s="66" t="s">
        <v>299</v>
      </c>
      <c r="B295" s="64" t="s">
        <v>300</v>
      </c>
      <c r="C295" s="18" t="s">
        <v>3</v>
      </c>
      <c r="D295" s="56">
        <v>0.27</v>
      </c>
      <c r="E295" s="56">
        <f t="shared" si="9"/>
        <v>0.32400000000000007</v>
      </c>
    </row>
    <row r="296" spans="1:5" s="1" customFormat="1" ht="12.75">
      <c r="A296" s="67"/>
      <c r="B296" s="65"/>
      <c r="C296" s="18" t="s">
        <v>3</v>
      </c>
      <c r="D296" s="55">
        <v>0.27</v>
      </c>
      <c r="E296" s="55">
        <f t="shared" si="9"/>
        <v>0.32400000000000007</v>
      </c>
    </row>
    <row r="297" spans="1:5" s="1" customFormat="1" ht="25.5" customHeight="1">
      <c r="A297" s="66" t="s">
        <v>301</v>
      </c>
      <c r="B297" s="64" t="s">
        <v>302</v>
      </c>
      <c r="C297" s="18" t="s">
        <v>3</v>
      </c>
      <c r="D297" s="56">
        <v>0.26</v>
      </c>
      <c r="E297" s="56">
        <f t="shared" si="9"/>
        <v>0.31200000000000006</v>
      </c>
    </row>
    <row r="298" spans="1:5" s="1" customFormat="1" ht="12.75">
      <c r="A298" s="67"/>
      <c r="B298" s="65"/>
      <c r="C298" s="18" t="s">
        <v>3</v>
      </c>
      <c r="D298" s="55">
        <v>0.26</v>
      </c>
      <c r="E298" s="55">
        <f t="shared" si="9"/>
        <v>0.31200000000000006</v>
      </c>
    </row>
    <row r="299" spans="1:5" s="1" customFormat="1" ht="25.5" customHeight="1">
      <c r="A299" s="66" t="s">
        <v>303</v>
      </c>
      <c r="B299" s="64" t="s">
        <v>304</v>
      </c>
      <c r="C299" s="18" t="s">
        <v>3</v>
      </c>
      <c r="D299" s="56">
        <v>0.34</v>
      </c>
      <c r="E299" s="56">
        <f t="shared" si="9"/>
        <v>0.40800000000000003</v>
      </c>
    </row>
    <row r="300" spans="1:5" s="1" customFormat="1" ht="12.75">
      <c r="A300" s="67"/>
      <c r="B300" s="65"/>
      <c r="C300" s="18" t="s">
        <v>3</v>
      </c>
      <c r="D300" s="55">
        <v>0.34</v>
      </c>
      <c r="E300" s="55">
        <f t="shared" si="9"/>
        <v>0.40800000000000003</v>
      </c>
    </row>
    <row r="301" spans="1:5" s="1" customFormat="1" ht="25.5" customHeight="1">
      <c r="A301" s="66" t="s">
        <v>305</v>
      </c>
      <c r="B301" s="64" t="s">
        <v>306</v>
      </c>
      <c r="C301" s="18" t="s">
        <v>3</v>
      </c>
      <c r="D301" s="56">
        <v>2.1</v>
      </c>
      <c r="E301" s="56">
        <f t="shared" si="9"/>
        <v>2.52</v>
      </c>
    </row>
    <row r="302" spans="1:5" s="1" customFormat="1" ht="12.75">
      <c r="A302" s="67"/>
      <c r="B302" s="65"/>
      <c r="C302" s="18" t="s">
        <v>3</v>
      </c>
      <c r="D302" s="55">
        <v>1.05</v>
      </c>
      <c r="E302" s="55">
        <f t="shared" si="9"/>
        <v>1.26</v>
      </c>
    </row>
    <row r="303" spans="1:5" s="1" customFormat="1" ht="25.5" customHeight="1">
      <c r="A303" s="66" t="s">
        <v>307</v>
      </c>
      <c r="B303" s="64" t="s">
        <v>308</v>
      </c>
      <c r="C303" s="18" t="s">
        <v>3</v>
      </c>
      <c r="D303" s="56">
        <v>0.72</v>
      </c>
      <c r="E303" s="56">
        <f t="shared" si="9"/>
        <v>0.8639999999999999</v>
      </c>
    </row>
    <row r="304" spans="1:5" s="1" customFormat="1" ht="12.75">
      <c r="A304" s="67"/>
      <c r="B304" s="65"/>
      <c r="C304" s="18" t="s">
        <v>3</v>
      </c>
      <c r="D304" s="55">
        <v>0.31</v>
      </c>
      <c r="E304" s="55">
        <f t="shared" si="9"/>
        <v>0.37200000000000005</v>
      </c>
    </row>
    <row r="305" spans="1:5" s="1" customFormat="1" ht="12.75" customHeight="1">
      <c r="A305" s="66" t="s">
        <v>309</v>
      </c>
      <c r="B305" s="64" t="s">
        <v>310</v>
      </c>
      <c r="C305" s="18" t="s">
        <v>3</v>
      </c>
      <c r="D305" s="56">
        <v>1.16</v>
      </c>
      <c r="E305" s="56">
        <f t="shared" si="9"/>
        <v>1.392</v>
      </c>
    </row>
    <row r="306" spans="1:5" s="1" customFormat="1" ht="12.75">
      <c r="A306" s="67"/>
      <c r="B306" s="65"/>
      <c r="C306" s="18" t="s">
        <v>3</v>
      </c>
      <c r="D306" s="55">
        <v>0.58</v>
      </c>
      <c r="E306" s="55">
        <f t="shared" si="9"/>
        <v>0.696</v>
      </c>
    </row>
    <row r="307" spans="1:5" s="1" customFormat="1" ht="12.75" customHeight="1">
      <c r="A307" s="66" t="s">
        <v>311</v>
      </c>
      <c r="B307" s="64" t="s">
        <v>312</v>
      </c>
      <c r="C307" s="18" t="s">
        <v>3</v>
      </c>
      <c r="D307" s="56">
        <v>0.73</v>
      </c>
      <c r="E307" s="56">
        <f t="shared" si="9"/>
        <v>0.8759999999999999</v>
      </c>
    </row>
    <row r="308" spans="1:5" s="1" customFormat="1" ht="12.75">
      <c r="A308" s="67"/>
      <c r="B308" s="65"/>
      <c r="C308" s="18" t="s">
        <v>3</v>
      </c>
      <c r="D308" s="55">
        <v>0.83</v>
      </c>
      <c r="E308" s="55">
        <f t="shared" si="9"/>
        <v>0.996</v>
      </c>
    </row>
    <row r="309" spans="1:5" s="1" customFormat="1" ht="12.75" customHeight="1">
      <c r="A309" s="66" t="s">
        <v>313</v>
      </c>
      <c r="B309" s="64" t="s">
        <v>314</v>
      </c>
      <c r="C309" s="18" t="s">
        <v>3</v>
      </c>
      <c r="D309" s="56">
        <v>0.99</v>
      </c>
      <c r="E309" s="56">
        <f t="shared" si="9"/>
        <v>1.188</v>
      </c>
    </row>
    <row r="310" spans="1:5" s="1" customFormat="1" ht="12.75">
      <c r="A310" s="67"/>
      <c r="B310" s="65"/>
      <c r="C310" s="18" t="s">
        <v>3</v>
      </c>
      <c r="D310" s="55">
        <v>0.96</v>
      </c>
      <c r="E310" s="55">
        <f t="shared" si="9"/>
        <v>1.152</v>
      </c>
    </row>
    <row r="311" spans="1:5" s="1" customFormat="1" ht="12.75" customHeight="1">
      <c r="A311" s="66" t="s">
        <v>315</v>
      </c>
      <c r="B311" s="64" t="s">
        <v>316</v>
      </c>
      <c r="C311" s="18" t="s">
        <v>3</v>
      </c>
      <c r="D311" s="56">
        <v>0.46</v>
      </c>
      <c r="E311" s="56">
        <f t="shared" si="9"/>
        <v>0.552</v>
      </c>
    </row>
    <row r="312" spans="1:5" s="1" customFormat="1" ht="12.75">
      <c r="A312" s="67"/>
      <c r="B312" s="65"/>
      <c r="C312" s="18" t="s">
        <v>3</v>
      </c>
      <c r="D312" s="55">
        <v>0.46</v>
      </c>
      <c r="E312" s="55">
        <f t="shared" si="9"/>
        <v>0.552</v>
      </c>
    </row>
    <row r="313" spans="1:5" s="1" customFormat="1" ht="25.5" customHeight="1">
      <c r="A313" s="66" t="s">
        <v>317</v>
      </c>
      <c r="B313" s="64" t="s">
        <v>318</v>
      </c>
      <c r="C313" s="18" t="s">
        <v>3</v>
      </c>
      <c r="D313" s="56">
        <v>1.55</v>
      </c>
      <c r="E313" s="56">
        <f t="shared" si="9"/>
        <v>1.86</v>
      </c>
    </row>
    <row r="314" spans="1:5" s="1" customFormat="1" ht="12.75">
      <c r="A314" s="67"/>
      <c r="B314" s="65"/>
      <c r="C314" s="18" t="s">
        <v>3</v>
      </c>
      <c r="D314" s="55">
        <v>1.15</v>
      </c>
      <c r="E314" s="55">
        <f t="shared" si="9"/>
        <v>1.38</v>
      </c>
    </row>
    <row r="315" spans="1:5" s="1" customFormat="1" ht="27" customHeight="1">
      <c r="A315" s="66" t="s">
        <v>319</v>
      </c>
      <c r="B315" s="64" t="s">
        <v>320</v>
      </c>
      <c r="C315" s="18" t="s">
        <v>3</v>
      </c>
      <c r="D315" s="56">
        <v>1.55</v>
      </c>
      <c r="E315" s="56">
        <f t="shared" si="9"/>
        <v>1.86</v>
      </c>
    </row>
    <row r="316" spans="1:5" s="1" customFormat="1" ht="12.75">
      <c r="A316" s="67"/>
      <c r="B316" s="65"/>
      <c r="C316" s="18" t="s">
        <v>3</v>
      </c>
      <c r="D316" s="55">
        <v>1.15</v>
      </c>
      <c r="E316" s="55">
        <f t="shared" si="9"/>
        <v>1.38</v>
      </c>
    </row>
    <row r="317" spans="1:5" s="1" customFormat="1" ht="12.75">
      <c r="A317" s="66" t="s">
        <v>501</v>
      </c>
      <c r="B317" s="64" t="s">
        <v>502</v>
      </c>
      <c r="C317" s="18" t="s">
        <v>3</v>
      </c>
      <c r="D317" s="56">
        <v>0.54</v>
      </c>
      <c r="E317" s="56">
        <f t="shared" si="9"/>
        <v>0.6480000000000001</v>
      </c>
    </row>
    <row r="318" spans="1:5" s="1" customFormat="1" ht="12.75">
      <c r="A318" s="67"/>
      <c r="B318" s="65"/>
      <c r="C318" s="18" t="s">
        <v>3</v>
      </c>
      <c r="D318" s="55">
        <v>0.27</v>
      </c>
      <c r="E318" s="55">
        <f t="shared" si="9"/>
        <v>0.32400000000000007</v>
      </c>
    </row>
    <row r="319" spans="1:5" s="1" customFormat="1" ht="12.75">
      <c r="A319" s="31"/>
      <c r="B319" s="13" t="s">
        <v>321</v>
      </c>
      <c r="C319" s="34"/>
      <c r="D319" s="35"/>
      <c r="E319" s="36"/>
    </row>
    <row r="320" spans="1:5" s="1" customFormat="1" ht="12.75">
      <c r="A320" s="33"/>
      <c r="B320" s="74" t="s">
        <v>322</v>
      </c>
      <c r="C320" s="75"/>
      <c r="D320" s="75"/>
      <c r="E320" s="76"/>
    </row>
    <row r="321" spans="1:5" s="1" customFormat="1" ht="12.75" customHeight="1">
      <c r="A321" s="66" t="s">
        <v>323</v>
      </c>
      <c r="B321" s="64" t="s">
        <v>324</v>
      </c>
      <c r="C321" s="18" t="s">
        <v>3</v>
      </c>
      <c r="D321" s="56">
        <v>0.23</v>
      </c>
      <c r="E321" s="56">
        <f>D321*120/100</f>
        <v>0.276</v>
      </c>
    </row>
    <row r="322" spans="1:5" s="1" customFormat="1" ht="12.75">
      <c r="A322" s="67"/>
      <c r="B322" s="65"/>
      <c r="C322" s="18" t="s">
        <v>3</v>
      </c>
      <c r="D322" s="55">
        <v>0.19</v>
      </c>
      <c r="E322" s="55">
        <f>D322*120/100</f>
        <v>0.228</v>
      </c>
    </row>
    <row r="323" spans="1:5" s="1" customFormat="1" ht="12.75">
      <c r="A323" s="31"/>
      <c r="B323" s="13" t="s">
        <v>321</v>
      </c>
      <c r="C323" s="34"/>
      <c r="D323" s="35"/>
      <c r="E323" s="36"/>
    </row>
    <row r="324" spans="1:5" s="1" customFormat="1" ht="12.75">
      <c r="A324" s="33"/>
      <c r="B324" s="74" t="s">
        <v>325</v>
      </c>
      <c r="C324" s="75"/>
      <c r="D324" s="75"/>
      <c r="E324" s="76"/>
    </row>
    <row r="325" spans="1:5" s="1" customFormat="1" ht="12.75" customHeight="1">
      <c r="A325" s="66" t="s">
        <v>326</v>
      </c>
      <c r="B325" s="64" t="s">
        <v>327</v>
      </c>
      <c r="C325" s="18" t="s">
        <v>3</v>
      </c>
      <c r="D325" s="56">
        <v>0.24</v>
      </c>
      <c r="E325" s="56">
        <f>D325*120/100</f>
        <v>0.288</v>
      </c>
    </row>
    <row r="326" spans="1:5" s="1" customFormat="1" ht="12.75">
      <c r="A326" s="67"/>
      <c r="B326" s="65"/>
      <c r="C326" s="18" t="s">
        <v>3</v>
      </c>
      <c r="D326" s="55">
        <v>0.22</v>
      </c>
      <c r="E326" s="55">
        <f>D326*120/100</f>
        <v>0.264</v>
      </c>
    </row>
    <row r="327" spans="1:5" s="1" customFormat="1" ht="12.75">
      <c r="A327" s="31"/>
      <c r="B327" s="13" t="s">
        <v>321</v>
      </c>
      <c r="C327" s="34"/>
      <c r="D327" s="35"/>
      <c r="E327" s="36"/>
    </row>
    <row r="328" spans="1:5" s="1" customFormat="1" ht="12.75">
      <c r="A328" s="33"/>
      <c r="B328" s="74" t="s">
        <v>328</v>
      </c>
      <c r="C328" s="75" t="e">
        <f>D328+E328</f>
        <v>#REF!</v>
      </c>
      <c r="D328" s="75" t="e">
        <f>#REF!</f>
        <v>#REF!</v>
      </c>
      <c r="E328" s="76" t="e">
        <f>D328*9.8/100</f>
        <v>#REF!</v>
      </c>
    </row>
    <row r="329" spans="1:5" s="1" customFormat="1" ht="12.75" customHeight="1">
      <c r="A329" s="66" t="s">
        <v>329</v>
      </c>
      <c r="B329" s="64" t="s">
        <v>330</v>
      </c>
      <c r="C329" s="18" t="s">
        <v>3</v>
      </c>
      <c r="D329" s="56">
        <v>0.6</v>
      </c>
      <c r="E329" s="56">
        <f>D329*120/100</f>
        <v>0.72</v>
      </c>
    </row>
    <row r="330" spans="1:5" s="1" customFormat="1" ht="12.75">
      <c r="A330" s="67"/>
      <c r="B330" s="65"/>
      <c r="C330" s="18" t="s">
        <v>3</v>
      </c>
      <c r="D330" s="55">
        <v>0.49</v>
      </c>
      <c r="E330" s="55">
        <f>D330*120/100</f>
        <v>0.588</v>
      </c>
    </row>
    <row r="331" spans="1:5" s="1" customFormat="1" ht="12.75">
      <c r="A331" s="31"/>
      <c r="B331" s="13" t="s">
        <v>321</v>
      </c>
      <c r="C331" s="34"/>
      <c r="D331" s="35"/>
      <c r="E331" s="36"/>
    </row>
    <row r="332" spans="1:5" s="1" customFormat="1" ht="12.75">
      <c r="A332" s="33"/>
      <c r="B332" s="74" t="s">
        <v>331</v>
      </c>
      <c r="C332" s="75"/>
      <c r="D332" s="75"/>
      <c r="E332" s="76"/>
    </row>
    <row r="333" spans="1:5" s="1" customFormat="1" ht="52.5" customHeight="1">
      <c r="A333" s="66" t="s">
        <v>332</v>
      </c>
      <c r="B333" s="64" t="s">
        <v>522</v>
      </c>
      <c r="C333" s="18" t="s">
        <v>3</v>
      </c>
      <c r="D333" s="56">
        <v>0.45</v>
      </c>
      <c r="E333" s="56">
        <f aca="true" t="shared" si="10" ref="E333:E342">D333*120/100</f>
        <v>0.54</v>
      </c>
    </row>
    <row r="334" spans="1:5" s="1" customFormat="1" ht="12.75">
      <c r="A334" s="67"/>
      <c r="B334" s="65"/>
      <c r="C334" s="18" t="s">
        <v>3</v>
      </c>
      <c r="D334" s="55">
        <v>0.35</v>
      </c>
      <c r="E334" s="55">
        <f t="shared" si="10"/>
        <v>0.42</v>
      </c>
    </row>
    <row r="335" spans="1:5" s="1" customFormat="1" ht="63" customHeight="1">
      <c r="A335" s="66" t="s">
        <v>333</v>
      </c>
      <c r="B335" s="64" t="s">
        <v>523</v>
      </c>
      <c r="C335" s="18" t="s">
        <v>3</v>
      </c>
      <c r="D335" s="56">
        <v>0.99</v>
      </c>
      <c r="E335" s="56">
        <f t="shared" si="10"/>
        <v>1.188</v>
      </c>
    </row>
    <row r="336" spans="1:5" s="1" customFormat="1" ht="12.75">
      <c r="A336" s="67"/>
      <c r="B336" s="65"/>
      <c r="C336" s="18" t="s">
        <v>3</v>
      </c>
      <c r="D336" s="55">
        <v>0.8</v>
      </c>
      <c r="E336" s="55">
        <f t="shared" si="10"/>
        <v>0.96</v>
      </c>
    </row>
    <row r="337" spans="1:5" s="1" customFormat="1" ht="51.75" customHeight="1">
      <c r="A337" s="66" t="s">
        <v>334</v>
      </c>
      <c r="B337" s="64" t="s">
        <v>335</v>
      </c>
      <c r="C337" s="18" t="s">
        <v>3</v>
      </c>
      <c r="D337" s="56">
        <v>0.54</v>
      </c>
      <c r="E337" s="56">
        <f t="shared" si="10"/>
        <v>0.6480000000000001</v>
      </c>
    </row>
    <row r="338" spans="1:5" s="1" customFormat="1" ht="12.75">
      <c r="A338" s="67"/>
      <c r="B338" s="65"/>
      <c r="C338" s="18" t="s">
        <v>3</v>
      </c>
      <c r="D338" s="55">
        <v>0.43</v>
      </c>
      <c r="E338" s="55">
        <f t="shared" si="10"/>
        <v>0.516</v>
      </c>
    </row>
    <row r="339" spans="1:5" s="1" customFormat="1" ht="51.75" customHeight="1">
      <c r="A339" s="66" t="s">
        <v>336</v>
      </c>
      <c r="B339" s="64" t="s">
        <v>337</v>
      </c>
      <c r="C339" s="18" t="s">
        <v>3</v>
      </c>
      <c r="D339" s="56">
        <v>0.49</v>
      </c>
      <c r="E339" s="56">
        <f t="shared" si="10"/>
        <v>0.588</v>
      </c>
    </row>
    <row r="340" spans="1:5" s="1" customFormat="1" ht="12.75">
      <c r="A340" s="67"/>
      <c r="B340" s="65"/>
      <c r="C340" s="18" t="s">
        <v>3</v>
      </c>
      <c r="D340" s="55">
        <v>0.39</v>
      </c>
      <c r="E340" s="55">
        <f t="shared" si="10"/>
        <v>0.468</v>
      </c>
    </row>
    <row r="341" spans="1:5" s="1" customFormat="1" ht="12.75" customHeight="1">
      <c r="A341" s="66" t="s">
        <v>338</v>
      </c>
      <c r="B341" s="64" t="s">
        <v>339</v>
      </c>
      <c r="C341" s="18" t="s">
        <v>3</v>
      </c>
      <c r="D341" s="56">
        <v>0.49</v>
      </c>
      <c r="E341" s="56">
        <f t="shared" si="10"/>
        <v>0.588</v>
      </c>
    </row>
    <row r="342" spans="1:5" s="1" customFormat="1" ht="12.75">
      <c r="A342" s="67"/>
      <c r="B342" s="65"/>
      <c r="C342" s="18" t="s">
        <v>3</v>
      </c>
      <c r="D342" s="55">
        <v>0.39</v>
      </c>
      <c r="E342" s="55">
        <f t="shared" si="10"/>
        <v>0.468</v>
      </c>
    </row>
    <row r="343" spans="1:5" s="1" customFormat="1" ht="12.75">
      <c r="A343" s="31"/>
      <c r="B343" s="13" t="s">
        <v>321</v>
      </c>
      <c r="C343" s="34"/>
      <c r="D343" s="35"/>
      <c r="E343" s="36"/>
    </row>
    <row r="344" spans="1:5" s="1" customFormat="1" ht="12.75">
      <c r="A344" s="33"/>
      <c r="B344" s="74" t="s">
        <v>340</v>
      </c>
      <c r="C344" s="75"/>
      <c r="D344" s="75"/>
      <c r="E344" s="76"/>
    </row>
    <row r="345" spans="1:5" s="1" customFormat="1" ht="12.75" customHeight="1">
      <c r="A345" s="66" t="s">
        <v>341</v>
      </c>
      <c r="B345" s="64" t="s">
        <v>342</v>
      </c>
      <c r="C345" s="18" t="s">
        <v>3</v>
      </c>
      <c r="D345" s="56">
        <v>0.33</v>
      </c>
      <c r="E345" s="56">
        <f aca="true" t="shared" si="11" ref="E345:E352">D345*120/100</f>
        <v>0.396</v>
      </c>
    </row>
    <row r="346" spans="1:5" s="1" customFormat="1" ht="12.75">
      <c r="A346" s="67"/>
      <c r="B346" s="65"/>
      <c r="C346" s="18" t="s">
        <v>3</v>
      </c>
      <c r="D346" s="55">
        <v>0.16</v>
      </c>
      <c r="E346" s="55">
        <f t="shared" si="11"/>
        <v>0.192</v>
      </c>
    </row>
    <row r="347" spans="1:5" s="1" customFormat="1" ht="12.75" customHeight="1">
      <c r="A347" s="66" t="s">
        <v>343</v>
      </c>
      <c r="B347" s="64" t="s">
        <v>344</v>
      </c>
      <c r="C347" s="18" t="s">
        <v>3</v>
      </c>
      <c r="D347" s="56">
        <v>0.58</v>
      </c>
      <c r="E347" s="56">
        <f t="shared" si="11"/>
        <v>0.696</v>
      </c>
    </row>
    <row r="348" spans="1:5" s="1" customFormat="1" ht="12.75">
      <c r="A348" s="67"/>
      <c r="B348" s="65"/>
      <c r="C348" s="18" t="s">
        <v>3</v>
      </c>
      <c r="D348" s="55">
        <v>0.29</v>
      </c>
      <c r="E348" s="55">
        <f t="shared" si="11"/>
        <v>0.348</v>
      </c>
    </row>
    <row r="349" spans="1:5" s="1" customFormat="1" ht="12.75">
      <c r="A349" s="66" t="s">
        <v>345</v>
      </c>
      <c r="B349" s="64" t="s">
        <v>346</v>
      </c>
      <c r="C349" s="18" t="s">
        <v>3</v>
      </c>
      <c r="D349" s="56">
        <v>0.14</v>
      </c>
      <c r="E349" s="56">
        <f t="shared" si="11"/>
        <v>0.168</v>
      </c>
    </row>
    <row r="350" spans="1:5" s="1" customFormat="1" ht="12.75">
      <c r="A350" s="67"/>
      <c r="B350" s="65"/>
      <c r="C350" s="18" t="s">
        <v>3</v>
      </c>
      <c r="D350" s="55">
        <v>0.06</v>
      </c>
      <c r="E350" s="55">
        <f t="shared" si="11"/>
        <v>0.072</v>
      </c>
    </row>
    <row r="351" spans="1:5" s="1" customFormat="1" ht="12.75" customHeight="1">
      <c r="A351" s="66" t="s">
        <v>347</v>
      </c>
      <c r="B351" s="64" t="s">
        <v>348</v>
      </c>
      <c r="C351" s="18" t="s">
        <v>3</v>
      </c>
      <c r="D351" s="56">
        <v>0.41</v>
      </c>
      <c r="E351" s="56">
        <f t="shared" si="11"/>
        <v>0.49199999999999994</v>
      </c>
    </row>
    <row r="352" spans="1:5" s="1" customFormat="1" ht="12.75">
      <c r="A352" s="67"/>
      <c r="B352" s="65"/>
      <c r="C352" s="18" t="s">
        <v>3</v>
      </c>
      <c r="D352" s="55">
        <v>0.19</v>
      </c>
      <c r="E352" s="55">
        <f t="shared" si="11"/>
        <v>0.228</v>
      </c>
    </row>
    <row r="353" spans="1:5" s="1" customFormat="1" ht="12.75">
      <c r="A353" s="31"/>
      <c r="B353" s="13" t="s">
        <v>349</v>
      </c>
      <c r="C353" s="34"/>
      <c r="D353" s="35"/>
      <c r="E353" s="36"/>
    </row>
    <row r="354" spans="1:5" s="1" customFormat="1" ht="12.75">
      <c r="A354" s="33"/>
      <c r="B354" s="15" t="s">
        <v>350</v>
      </c>
      <c r="C354" s="37"/>
      <c r="D354" s="38"/>
      <c r="E354" s="39"/>
    </row>
    <row r="355" spans="1:5" s="1" customFormat="1" ht="12.75" customHeight="1">
      <c r="A355" s="66" t="s">
        <v>351</v>
      </c>
      <c r="B355" s="64" t="s">
        <v>352</v>
      </c>
      <c r="C355" s="18" t="s">
        <v>3</v>
      </c>
      <c r="D355" s="56">
        <v>1.51</v>
      </c>
      <c r="E355" s="56">
        <f>D355*120/100</f>
        <v>1.8119999999999998</v>
      </c>
    </row>
    <row r="356" spans="1:5" s="1" customFormat="1" ht="12.75">
      <c r="A356" s="67"/>
      <c r="B356" s="65"/>
      <c r="C356" s="18" t="s">
        <v>3</v>
      </c>
      <c r="D356" s="55">
        <v>1.28</v>
      </c>
      <c r="E356" s="55">
        <f>D356*120/100</f>
        <v>1.536</v>
      </c>
    </row>
    <row r="357" spans="1:5" s="1" customFormat="1" ht="12.75" customHeight="1">
      <c r="A357" s="66" t="s">
        <v>353</v>
      </c>
      <c r="B357" s="64" t="s">
        <v>354</v>
      </c>
      <c r="C357" s="18" t="s">
        <v>3</v>
      </c>
      <c r="D357" s="56">
        <v>2.43</v>
      </c>
      <c r="E357" s="56">
        <f>D357*120/100</f>
        <v>2.9160000000000004</v>
      </c>
    </row>
    <row r="358" spans="1:5" s="1" customFormat="1" ht="12.75">
      <c r="A358" s="67"/>
      <c r="B358" s="65"/>
      <c r="C358" s="18" t="s">
        <v>3</v>
      </c>
      <c r="D358" s="55">
        <v>1.28</v>
      </c>
      <c r="E358" s="55">
        <f>D358*120/100</f>
        <v>1.536</v>
      </c>
    </row>
    <row r="359" spans="1:5" s="1" customFormat="1" ht="12.75">
      <c r="A359" s="31"/>
      <c r="B359" s="13" t="s">
        <v>349</v>
      </c>
      <c r="C359" s="34"/>
      <c r="D359" s="35"/>
      <c r="E359" s="36"/>
    </row>
    <row r="360" spans="1:5" s="1" customFormat="1" ht="12.75">
      <c r="A360" s="33"/>
      <c r="B360" s="15" t="s">
        <v>355</v>
      </c>
      <c r="C360" s="37"/>
      <c r="D360" s="38"/>
      <c r="E360" s="39"/>
    </row>
    <row r="361" spans="1:5" s="1" customFormat="1" ht="12.75">
      <c r="A361" s="66" t="s">
        <v>356</v>
      </c>
      <c r="B361" s="64" t="s">
        <v>357</v>
      </c>
      <c r="C361" s="18" t="s">
        <v>3</v>
      </c>
      <c r="D361" s="56">
        <v>0.56</v>
      </c>
      <c r="E361" s="56">
        <f>D361*120/100</f>
        <v>0.672</v>
      </c>
    </row>
    <row r="362" spans="1:5" s="1" customFormat="1" ht="12.75">
      <c r="A362" s="67"/>
      <c r="B362" s="65"/>
      <c r="C362" s="18" t="s">
        <v>3</v>
      </c>
      <c r="D362" s="55">
        <v>0.56</v>
      </c>
      <c r="E362" s="55">
        <f>D362*120/100</f>
        <v>0.672</v>
      </c>
    </row>
    <row r="363" spans="1:5" s="1" customFormat="1" ht="12.75">
      <c r="A363" s="31"/>
      <c r="B363" s="13" t="s">
        <v>5</v>
      </c>
      <c r="C363" s="34"/>
      <c r="D363" s="35"/>
      <c r="E363" s="36"/>
    </row>
    <row r="364" spans="1:5" s="1" customFormat="1" ht="12.75">
      <c r="A364" s="32"/>
      <c r="B364" s="14" t="s">
        <v>7</v>
      </c>
      <c r="C364" s="44"/>
      <c r="D364" s="24"/>
      <c r="E364" s="25"/>
    </row>
    <row r="365" spans="1:5" s="1" customFormat="1" ht="12.75">
      <c r="A365" s="33"/>
      <c r="B365" s="15" t="s">
        <v>358</v>
      </c>
      <c r="C365" s="37"/>
      <c r="D365" s="38"/>
      <c r="E365" s="39"/>
    </row>
    <row r="366" spans="1:5" s="1" customFormat="1" ht="12.75">
      <c r="A366" s="66" t="s">
        <v>359</v>
      </c>
      <c r="B366" s="64" t="s">
        <v>360</v>
      </c>
      <c r="C366" s="18" t="s">
        <v>3</v>
      </c>
      <c r="D366" s="56">
        <v>0.2</v>
      </c>
      <c r="E366" s="56">
        <f aca="true" t="shared" si="12" ref="E366:E421">D366*120/100</f>
        <v>0.24</v>
      </c>
    </row>
    <row r="367" spans="1:5" s="1" customFormat="1" ht="12.75">
      <c r="A367" s="67"/>
      <c r="B367" s="65"/>
      <c r="C367" s="18" t="s">
        <v>3</v>
      </c>
      <c r="D367" s="55">
        <v>0.1</v>
      </c>
      <c r="E367" s="55">
        <f t="shared" si="12"/>
        <v>0.12</v>
      </c>
    </row>
    <row r="368" spans="1:5" s="1" customFormat="1" ht="12.75">
      <c r="A368" s="66" t="s">
        <v>361</v>
      </c>
      <c r="B368" s="64" t="s">
        <v>362</v>
      </c>
      <c r="C368" s="18" t="s">
        <v>3</v>
      </c>
      <c r="D368" s="56">
        <v>0.33</v>
      </c>
      <c r="E368" s="56">
        <f t="shared" si="12"/>
        <v>0.396</v>
      </c>
    </row>
    <row r="369" spans="1:5" s="1" customFormat="1" ht="12.75">
      <c r="A369" s="67"/>
      <c r="B369" s="65"/>
      <c r="C369" s="18" t="s">
        <v>3</v>
      </c>
      <c r="D369" s="55">
        <v>0.24</v>
      </c>
      <c r="E369" s="55">
        <f t="shared" si="12"/>
        <v>0.288</v>
      </c>
    </row>
    <row r="370" spans="1:5" s="1" customFormat="1" ht="12.75">
      <c r="A370" s="66" t="s">
        <v>363</v>
      </c>
      <c r="B370" s="64" t="s">
        <v>364</v>
      </c>
      <c r="C370" s="18" t="s">
        <v>3</v>
      </c>
      <c r="D370" s="56">
        <v>0.2</v>
      </c>
      <c r="E370" s="56">
        <f t="shared" si="12"/>
        <v>0.24</v>
      </c>
    </row>
    <row r="371" spans="1:5" s="1" customFormat="1" ht="12.75">
      <c r="A371" s="67"/>
      <c r="B371" s="65"/>
      <c r="C371" s="18" t="s">
        <v>3</v>
      </c>
      <c r="D371" s="55">
        <v>0.1</v>
      </c>
      <c r="E371" s="55">
        <f t="shared" si="12"/>
        <v>0.12</v>
      </c>
    </row>
    <row r="372" spans="1:5" s="1" customFormat="1" ht="12.75" customHeight="1">
      <c r="A372" s="66" t="s">
        <v>365</v>
      </c>
      <c r="B372" s="64" t="s">
        <v>366</v>
      </c>
      <c r="C372" s="18" t="s">
        <v>3</v>
      </c>
      <c r="D372" s="56">
        <v>0.14</v>
      </c>
      <c r="E372" s="56">
        <f t="shared" si="12"/>
        <v>0.168</v>
      </c>
    </row>
    <row r="373" spans="1:5" s="1" customFormat="1" ht="12.75">
      <c r="A373" s="67"/>
      <c r="B373" s="65"/>
      <c r="C373" s="18" t="s">
        <v>3</v>
      </c>
      <c r="D373" s="55">
        <v>0.07</v>
      </c>
      <c r="E373" s="55">
        <f t="shared" si="12"/>
        <v>0.084</v>
      </c>
    </row>
    <row r="374" spans="1:5" s="1" customFormat="1" ht="12.75">
      <c r="A374" s="66" t="s">
        <v>367</v>
      </c>
      <c r="B374" s="64" t="s">
        <v>368</v>
      </c>
      <c r="C374" s="18" t="s">
        <v>3</v>
      </c>
      <c r="D374" s="56">
        <v>0.2</v>
      </c>
      <c r="E374" s="56">
        <f t="shared" si="12"/>
        <v>0.24</v>
      </c>
    </row>
    <row r="375" spans="1:5" s="1" customFormat="1" ht="12.75">
      <c r="A375" s="67"/>
      <c r="B375" s="65"/>
      <c r="C375" s="18" t="s">
        <v>3</v>
      </c>
      <c r="D375" s="55">
        <v>0.1</v>
      </c>
      <c r="E375" s="55">
        <f t="shared" si="12"/>
        <v>0.12</v>
      </c>
    </row>
    <row r="376" spans="1:5" s="1" customFormat="1" ht="12.75">
      <c r="A376" s="66" t="s">
        <v>369</v>
      </c>
      <c r="B376" s="64" t="s">
        <v>370</v>
      </c>
      <c r="C376" s="18" t="s">
        <v>3</v>
      </c>
      <c r="D376" s="56">
        <v>0.14</v>
      </c>
      <c r="E376" s="56">
        <f t="shared" si="12"/>
        <v>0.168</v>
      </c>
    </row>
    <row r="377" spans="1:5" s="1" customFormat="1" ht="12.75">
      <c r="A377" s="67"/>
      <c r="B377" s="65"/>
      <c r="C377" s="18" t="s">
        <v>3</v>
      </c>
      <c r="D377" s="55">
        <v>0.07</v>
      </c>
      <c r="E377" s="55">
        <f t="shared" si="12"/>
        <v>0.084</v>
      </c>
    </row>
    <row r="378" spans="1:5" s="1" customFormat="1" ht="12.75">
      <c r="A378" s="66" t="s">
        <v>371</v>
      </c>
      <c r="B378" s="64" t="s">
        <v>132</v>
      </c>
      <c r="C378" s="18" t="s">
        <v>3</v>
      </c>
      <c r="D378" s="56">
        <v>0.38</v>
      </c>
      <c r="E378" s="56">
        <f t="shared" si="12"/>
        <v>0.456</v>
      </c>
    </row>
    <row r="379" spans="1:5" s="1" customFormat="1" ht="12.75">
      <c r="A379" s="67"/>
      <c r="B379" s="65"/>
      <c r="C379" s="18" t="s">
        <v>3</v>
      </c>
      <c r="D379" s="55">
        <v>0.19</v>
      </c>
      <c r="E379" s="55">
        <f t="shared" si="12"/>
        <v>0.228</v>
      </c>
    </row>
    <row r="380" spans="1:5" s="1" customFormat="1" ht="12.75">
      <c r="A380" s="66" t="s">
        <v>372</v>
      </c>
      <c r="B380" s="64" t="s">
        <v>373</v>
      </c>
      <c r="C380" s="18" t="s">
        <v>3</v>
      </c>
      <c r="D380" s="56">
        <v>0.14</v>
      </c>
      <c r="E380" s="56">
        <f t="shared" si="12"/>
        <v>0.168</v>
      </c>
    </row>
    <row r="381" spans="1:5" s="1" customFormat="1" ht="12.75">
      <c r="A381" s="67"/>
      <c r="B381" s="65"/>
      <c r="C381" s="18" t="s">
        <v>3</v>
      </c>
      <c r="D381" s="55">
        <v>0.07</v>
      </c>
      <c r="E381" s="55">
        <f t="shared" si="12"/>
        <v>0.084</v>
      </c>
    </row>
    <row r="382" spans="1:5" s="1" customFormat="1" ht="12.75">
      <c r="A382" s="66" t="s">
        <v>374</v>
      </c>
      <c r="B382" s="64" t="s">
        <v>6</v>
      </c>
      <c r="C382" s="18" t="s">
        <v>3</v>
      </c>
      <c r="D382" s="56">
        <v>0.2</v>
      </c>
      <c r="E382" s="56">
        <f t="shared" si="12"/>
        <v>0.24</v>
      </c>
    </row>
    <row r="383" spans="1:5" s="1" customFormat="1" ht="12.75">
      <c r="A383" s="67"/>
      <c r="B383" s="65"/>
      <c r="C383" s="18" t="s">
        <v>3</v>
      </c>
      <c r="D383" s="55">
        <v>0.1</v>
      </c>
      <c r="E383" s="55">
        <f t="shared" si="12"/>
        <v>0.12</v>
      </c>
    </row>
    <row r="384" spans="1:5" s="1" customFormat="1" ht="12.75">
      <c r="A384" s="66" t="s">
        <v>375</v>
      </c>
      <c r="B384" s="64" t="s">
        <v>376</v>
      </c>
      <c r="C384" s="18" t="s">
        <v>3</v>
      </c>
      <c r="D384" s="56">
        <v>0.2</v>
      </c>
      <c r="E384" s="56">
        <f t="shared" si="12"/>
        <v>0.24</v>
      </c>
    </row>
    <row r="385" spans="1:5" s="1" customFormat="1" ht="12.75">
      <c r="A385" s="67"/>
      <c r="B385" s="65"/>
      <c r="C385" s="18" t="s">
        <v>3</v>
      </c>
      <c r="D385" s="55">
        <v>0.1</v>
      </c>
      <c r="E385" s="55">
        <f t="shared" si="12"/>
        <v>0.12</v>
      </c>
    </row>
    <row r="386" spans="1:5" s="1" customFormat="1" ht="12.75">
      <c r="A386" s="66" t="s">
        <v>377</v>
      </c>
      <c r="B386" s="64" t="s">
        <v>378</v>
      </c>
      <c r="C386" s="18" t="s">
        <v>3</v>
      </c>
      <c r="D386" s="56">
        <v>0.27</v>
      </c>
      <c r="E386" s="56">
        <f t="shared" si="12"/>
        <v>0.32400000000000007</v>
      </c>
    </row>
    <row r="387" spans="1:5" s="1" customFormat="1" ht="12.75">
      <c r="A387" s="67"/>
      <c r="B387" s="65"/>
      <c r="C387" s="18" t="s">
        <v>3</v>
      </c>
      <c r="D387" s="55">
        <v>0.14</v>
      </c>
      <c r="E387" s="55">
        <f t="shared" si="12"/>
        <v>0.168</v>
      </c>
    </row>
    <row r="388" spans="1:5" s="1" customFormat="1" ht="12.75">
      <c r="A388" s="66" t="s">
        <v>379</v>
      </c>
      <c r="B388" s="64" t="s">
        <v>380</v>
      </c>
      <c r="C388" s="18" t="s">
        <v>3</v>
      </c>
      <c r="D388" s="56">
        <v>0.2</v>
      </c>
      <c r="E388" s="56">
        <f t="shared" si="12"/>
        <v>0.24</v>
      </c>
    </row>
    <row r="389" spans="1:5" s="1" customFormat="1" ht="12.75">
      <c r="A389" s="67"/>
      <c r="B389" s="65"/>
      <c r="C389" s="18" t="s">
        <v>3</v>
      </c>
      <c r="D389" s="55">
        <v>0.1</v>
      </c>
      <c r="E389" s="55">
        <f t="shared" si="12"/>
        <v>0.12</v>
      </c>
    </row>
    <row r="390" spans="1:5" s="1" customFormat="1" ht="12.75" customHeight="1">
      <c r="A390" s="66" t="s">
        <v>381</v>
      </c>
      <c r="B390" s="64" t="s">
        <v>382</v>
      </c>
      <c r="C390" s="18" t="s">
        <v>3</v>
      </c>
      <c r="D390" s="56">
        <v>0.31</v>
      </c>
      <c r="E390" s="56">
        <f t="shared" si="12"/>
        <v>0.37200000000000005</v>
      </c>
    </row>
    <row r="391" spans="1:5" s="1" customFormat="1" ht="12.75">
      <c r="A391" s="67"/>
      <c r="B391" s="65"/>
      <c r="C391" s="18" t="s">
        <v>3</v>
      </c>
      <c r="D391" s="55">
        <v>0.15</v>
      </c>
      <c r="E391" s="55">
        <f t="shared" si="12"/>
        <v>0.18</v>
      </c>
    </row>
    <row r="392" spans="1:5" s="1" customFormat="1" ht="12.75">
      <c r="A392" s="66" t="s">
        <v>383</v>
      </c>
      <c r="B392" s="64" t="s">
        <v>384</v>
      </c>
      <c r="C392" s="18" t="s">
        <v>3</v>
      </c>
      <c r="D392" s="56">
        <v>0.1</v>
      </c>
      <c r="E392" s="56">
        <f t="shared" si="12"/>
        <v>0.12</v>
      </c>
    </row>
    <row r="393" spans="1:5" s="1" customFormat="1" ht="12.75">
      <c r="A393" s="67"/>
      <c r="B393" s="65"/>
      <c r="C393" s="18" t="s">
        <v>3</v>
      </c>
      <c r="D393" s="55">
        <v>0.1</v>
      </c>
      <c r="E393" s="55">
        <f t="shared" si="12"/>
        <v>0.12</v>
      </c>
    </row>
    <row r="394" spans="1:5" s="1" customFormat="1" ht="12.75">
      <c r="A394" s="66" t="s">
        <v>385</v>
      </c>
      <c r="B394" s="64" t="s">
        <v>386</v>
      </c>
      <c r="C394" s="18" t="s">
        <v>3</v>
      </c>
      <c r="D394" s="56">
        <v>0.31</v>
      </c>
      <c r="E394" s="56">
        <f t="shared" si="12"/>
        <v>0.37200000000000005</v>
      </c>
    </row>
    <row r="395" spans="1:5" s="1" customFormat="1" ht="12.75">
      <c r="A395" s="67"/>
      <c r="B395" s="65"/>
      <c r="C395" s="18" t="s">
        <v>3</v>
      </c>
      <c r="D395" s="55">
        <v>0.15</v>
      </c>
      <c r="E395" s="55">
        <f t="shared" si="12"/>
        <v>0.18</v>
      </c>
    </row>
    <row r="396" spans="1:5" s="1" customFormat="1" ht="12.75">
      <c r="A396" s="66" t="s">
        <v>387</v>
      </c>
      <c r="B396" s="64" t="s">
        <v>388</v>
      </c>
      <c r="C396" s="18" t="s">
        <v>3</v>
      </c>
      <c r="D396" s="56">
        <v>0.26</v>
      </c>
      <c r="E396" s="56">
        <f t="shared" si="12"/>
        <v>0.31200000000000006</v>
      </c>
    </row>
    <row r="397" spans="1:5" s="1" customFormat="1" ht="12.75">
      <c r="A397" s="67"/>
      <c r="B397" s="65"/>
      <c r="C397" s="18" t="s">
        <v>3</v>
      </c>
      <c r="D397" s="55">
        <v>0.13</v>
      </c>
      <c r="E397" s="55">
        <f t="shared" si="12"/>
        <v>0.15600000000000003</v>
      </c>
    </row>
    <row r="398" spans="1:5" s="1" customFormat="1" ht="12.75" customHeight="1">
      <c r="A398" s="66" t="s">
        <v>389</v>
      </c>
      <c r="B398" s="64" t="s">
        <v>390</v>
      </c>
      <c r="C398" s="18" t="s">
        <v>3</v>
      </c>
      <c r="D398" s="56">
        <v>0.2</v>
      </c>
      <c r="E398" s="56">
        <f t="shared" si="12"/>
        <v>0.24</v>
      </c>
    </row>
    <row r="399" spans="1:5" s="1" customFormat="1" ht="12.75">
      <c r="A399" s="67"/>
      <c r="B399" s="65"/>
      <c r="C399" s="18" t="s">
        <v>3</v>
      </c>
      <c r="D399" s="55">
        <v>0.1</v>
      </c>
      <c r="E399" s="55">
        <f t="shared" si="12"/>
        <v>0.12</v>
      </c>
    </row>
    <row r="400" spans="1:5" s="1" customFormat="1" ht="12.75">
      <c r="A400" s="66" t="s">
        <v>391</v>
      </c>
      <c r="B400" s="64" t="s">
        <v>392</v>
      </c>
      <c r="C400" s="18" t="s">
        <v>3</v>
      </c>
      <c r="D400" s="56">
        <v>0.95</v>
      </c>
      <c r="E400" s="56">
        <f t="shared" si="12"/>
        <v>1.14</v>
      </c>
    </row>
    <row r="401" spans="1:5" s="1" customFormat="1" ht="12.75">
      <c r="A401" s="67"/>
      <c r="B401" s="65"/>
      <c r="C401" s="18" t="s">
        <v>3</v>
      </c>
      <c r="D401" s="55">
        <v>0.71</v>
      </c>
      <c r="E401" s="55">
        <f t="shared" si="12"/>
        <v>0.8519999999999999</v>
      </c>
    </row>
    <row r="402" spans="1:5" s="1" customFormat="1" ht="12.75">
      <c r="A402" s="66" t="s">
        <v>393</v>
      </c>
      <c r="B402" s="64" t="s">
        <v>394</v>
      </c>
      <c r="C402" s="18" t="s">
        <v>3</v>
      </c>
      <c r="D402" s="56">
        <v>0.31</v>
      </c>
      <c r="E402" s="56">
        <f t="shared" si="12"/>
        <v>0.37200000000000005</v>
      </c>
    </row>
    <row r="403" spans="1:5" s="1" customFormat="1" ht="12.75">
      <c r="A403" s="67"/>
      <c r="B403" s="65"/>
      <c r="C403" s="18" t="s">
        <v>3</v>
      </c>
      <c r="D403" s="55">
        <v>0.15</v>
      </c>
      <c r="E403" s="55">
        <f t="shared" si="12"/>
        <v>0.18</v>
      </c>
    </row>
    <row r="404" spans="1:5" s="1" customFormat="1" ht="12.75">
      <c r="A404" s="66" t="s">
        <v>395</v>
      </c>
      <c r="B404" s="64" t="s">
        <v>8</v>
      </c>
      <c r="C404" s="18" t="s">
        <v>3</v>
      </c>
      <c r="D404" s="56">
        <v>0.31</v>
      </c>
      <c r="E404" s="56">
        <f t="shared" si="12"/>
        <v>0.37200000000000005</v>
      </c>
    </row>
    <row r="405" spans="1:5" s="1" customFormat="1" ht="12.75">
      <c r="A405" s="67"/>
      <c r="B405" s="65"/>
      <c r="C405" s="18" t="s">
        <v>3</v>
      </c>
      <c r="D405" s="55">
        <v>0.15</v>
      </c>
      <c r="E405" s="55">
        <f t="shared" si="12"/>
        <v>0.18</v>
      </c>
    </row>
    <row r="406" spans="1:5" s="1" customFormat="1" ht="12.75" customHeight="1">
      <c r="A406" s="66" t="s">
        <v>396</v>
      </c>
      <c r="B406" s="64" t="s">
        <v>397</v>
      </c>
      <c r="C406" s="18" t="s">
        <v>3</v>
      </c>
      <c r="D406" s="56">
        <v>0.14</v>
      </c>
      <c r="E406" s="56">
        <f t="shared" si="12"/>
        <v>0.168</v>
      </c>
    </row>
    <row r="407" spans="1:5" s="1" customFormat="1" ht="12.75">
      <c r="A407" s="67"/>
      <c r="B407" s="65"/>
      <c r="C407" s="18" t="s">
        <v>3</v>
      </c>
      <c r="D407" s="55">
        <v>0.07</v>
      </c>
      <c r="E407" s="55">
        <f t="shared" si="12"/>
        <v>0.084</v>
      </c>
    </row>
    <row r="408" spans="1:5" s="1" customFormat="1" ht="12.75">
      <c r="A408" s="66" t="s">
        <v>398</v>
      </c>
      <c r="B408" s="64" t="s">
        <v>399</v>
      </c>
      <c r="C408" s="18" t="s">
        <v>3</v>
      </c>
      <c r="D408" s="56">
        <v>0.31</v>
      </c>
      <c r="E408" s="56">
        <f t="shared" si="12"/>
        <v>0.37200000000000005</v>
      </c>
    </row>
    <row r="409" spans="1:5" s="1" customFormat="1" ht="12.75">
      <c r="A409" s="67"/>
      <c r="B409" s="65"/>
      <c r="C409" s="18" t="s">
        <v>3</v>
      </c>
      <c r="D409" s="55">
        <v>0.15</v>
      </c>
      <c r="E409" s="55">
        <f t="shared" si="12"/>
        <v>0.18</v>
      </c>
    </row>
    <row r="410" spans="1:5" s="1" customFormat="1" ht="12.75">
      <c r="A410" s="66" t="s">
        <v>400</v>
      </c>
      <c r="B410" s="64" t="s">
        <v>401</v>
      </c>
      <c r="C410" s="18" t="s">
        <v>3</v>
      </c>
      <c r="D410" s="56">
        <v>0.31</v>
      </c>
      <c r="E410" s="56">
        <f t="shared" si="12"/>
        <v>0.37200000000000005</v>
      </c>
    </row>
    <row r="411" spans="1:5" s="1" customFormat="1" ht="12.75">
      <c r="A411" s="67"/>
      <c r="B411" s="65"/>
      <c r="C411" s="18" t="s">
        <v>3</v>
      </c>
      <c r="D411" s="55">
        <v>0.15</v>
      </c>
      <c r="E411" s="55">
        <f t="shared" si="12"/>
        <v>0.18</v>
      </c>
    </row>
    <row r="412" spans="1:5" s="1" customFormat="1" ht="12.75">
      <c r="A412" s="66" t="s">
        <v>402</v>
      </c>
      <c r="B412" s="64" t="s">
        <v>403</v>
      </c>
      <c r="C412" s="18" t="s">
        <v>3</v>
      </c>
      <c r="D412" s="56">
        <v>0.31</v>
      </c>
      <c r="E412" s="56">
        <f t="shared" si="12"/>
        <v>0.37200000000000005</v>
      </c>
    </row>
    <row r="413" spans="1:5" s="1" customFormat="1" ht="12.75">
      <c r="A413" s="67"/>
      <c r="B413" s="65"/>
      <c r="C413" s="18" t="s">
        <v>3</v>
      </c>
      <c r="D413" s="55">
        <v>0.15</v>
      </c>
      <c r="E413" s="55">
        <f t="shared" si="12"/>
        <v>0.18</v>
      </c>
    </row>
    <row r="414" spans="1:5" s="1" customFormat="1" ht="12.75">
      <c r="A414" s="66" t="s">
        <v>404</v>
      </c>
      <c r="B414" s="64" t="s">
        <v>405</v>
      </c>
      <c r="C414" s="18" t="s">
        <v>3</v>
      </c>
      <c r="D414" s="56">
        <v>0.31</v>
      </c>
      <c r="E414" s="56">
        <f t="shared" si="12"/>
        <v>0.37200000000000005</v>
      </c>
    </row>
    <row r="415" spans="1:5" s="1" customFormat="1" ht="12.75">
      <c r="A415" s="67"/>
      <c r="B415" s="65"/>
      <c r="C415" s="18" t="s">
        <v>3</v>
      </c>
      <c r="D415" s="55">
        <v>0.15</v>
      </c>
      <c r="E415" s="55">
        <f t="shared" si="12"/>
        <v>0.18</v>
      </c>
    </row>
    <row r="416" spans="1:5" s="1" customFormat="1" ht="12.75">
      <c r="A416" s="66" t="s">
        <v>406</v>
      </c>
      <c r="B416" s="64" t="s">
        <v>407</v>
      </c>
      <c r="C416" s="18" t="s">
        <v>3</v>
      </c>
      <c r="D416" s="56">
        <v>0.1</v>
      </c>
      <c r="E416" s="56">
        <f t="shared" si="12"/>
        <v>0.12</v>
      </c>
    </row>
    <row r="417" spans="1:5" s="1" customFormat="1" ht="12.75">
      <c r="A417" s="67"/>
      <c r="B417" s="65"/>
      <c r="C417" s="18" t="s">
        <v>3</v>
      </c>
      <c r="D417" s="55">
        <v>0.05</v>
      </c>
      <c r="E417" s="55">
        <f t="shared" si="12"/>
        <v>0.06</v>
      </c>
    </row>
    <row r="418" spans="1:5" s="1" customFormat="1" ht="12.75">
      <c r="A418" s="66" t="s">
        <v>408</v>
      </c>
      <c r="B418" s="64" t="s">
        <v>409</v>
      </c>
      <c r="C418" s="18" t="s">
        <v>3</v>
      </c>
      <c r="D418" s="56">
        <v>0.55</v>
      </c>
      <c r="E418" s="56">
        <f t="shared" si="12"/>
        <v>0.66</v>
      </c>
    </row>
    <row r="419" spans="1:5" s="1" customFormat="1" ht="12.75">
      <c r="A419" s="67"/>
      <c r="B419" s="65"/>
      <c r="C419" s="18" t="s">
        <v>3</v>
      </c>
      <c r="D419" s="55">
        <v>0.27</v>
      </c>
      <c r="E419" s="55">
        <f t="shared" si="12"/>
        <v>0.32400000000000007</v>
      </c>
    </row>
    <row r="420" spans="1:5" s="1" customFormat="1" ht="12.75">
      <c r="A420" s="66" t="s">
        <v>410</v>
      </c>
      <c r="B420" s="64" t="s">
        <v>411</v>
      </c>
      <c r="C420" s="18" t="s">
        <v>3</v>
      </c>
      <c r="D420" s="56">
        <v>0.96</v>
      </c>
      <c r="E420" s="56">
        <f t="shared" si="12"/>
        <v>1.152</v>
      </c>
    </row>
    <row r="421" spans="1:5" s="1" customFormat="1" ht="12.75">
      <c r="A421" s="67"/>
      <c r="B421" s="65"/>
      <c r="C421" s="18" t="s">
        <v>3</v>
      </c>
      <c r="D421" s="55">
        <v>0.56</v>
      </c>
      <c r="E421" s="55">
        <f t="shared" si="12"/>
        <v>0.672</v>
      </c>
    </row>
    <row r="422" spans="1:5" s="1" customFormat="1" ht="12.75">
      <c r="A422" s="31"/>
      <c r="B422" s="13" t="s">
        <v>5</v>
      </c>
      <c r="C422" s="34"/>
      <c r="D422" s="35"/>
      <c r="E422" s="36"/>
    </row>
    <row r="423" spans="1:5" s="1" customFormat="1" ht="12.75">
      <c r="A423" s="32"/>
      <c r="B423" s="14" t="s">
        <v>7</v>
      </c>
      <c r="C423" s="44"/>
      <c r="D423" s="24"/>
      <c r="E423" s="25"/>
    </row>
    <row r="424" spans="1:5" s="1" customFormat="1" ht="12.75">
      <c r="A424" s="33"/>
      <c r="B424" s="74" t="s">
        <v>412</v>
      </c>
      <c r="C424" s="75"/>
      <c r="D424" s="75"/>
      <c r="E424" s="76"/>
    </row>
    <row r="425" spans="1:5" s="1" customFormat="1" ht="12.75">
      <c r="A425" s="66" t="s">
        <v>413</v>
      </c>
      <c r="B425" s="64" t="s">
        <v>414</v>
      </c>
      <c r="C425" s="18" t="s">
        <v>3</v>
      </c>
      <c r="D425" s="56">
        <v>0.34</v>
      </c>
      <c r="E425" s="56">
        <f aca="true" t="shared" si="13" ref="E425:E472">D425*120/100</f>
        <v>0.40800000000000003</v>
      </c>
    </row>
    <row r="426" spans="1:5" s="1" customFormat="1" ht="12.75">
      <c r="A426" s="67"/>
      <c r="B426" s="65"/>
      <c r="C426" s="18" t="s">
        <v>3</v>
      </c>
      <c r="D426" s="55">
        <v>0.17</v>
      </c>
      <c r="E426" s="55">
        <f t="shared" si="13"/>
        <v>0.20400000000000001</v>
      </c>
    </row>
    <row r="427" spans="1:5" s="1" customFormat="1" ht="12.75">
      <c r="A427" s="66" t="s">
        <v>415</v>
      </c>
      <c r="B427" s="64" t="s">
        <v>405</v>
      </c>
      <c r="C427" s="18" t="s">
        <v>3</v>
      </c>
      <c r="D427" s="56">
        <v>0.31</v>
      </c>
      <c r="E427" s="56">
        <f t="shared" si="13"/>
        <v>0.37200000000000005</v>
      </c>
    </row>
    <row r="428" spans="1:5" s="1" customFormat="1" ht="12.75">
      <c r="A428" s="67"/>
      <c r="B428" s="65"/>
      <c r="C428" s="18" t="s">
        <v>3</v>
      </c>
      <c r="D428" s="55">
        <v>0.15</v>
      </c>
      <c r="E428" s="55">
        <f t="shared" si="13"/>
        <v>0.18</v>
      </c>
    </row>
    <row r="429" spans="1:5" s="1" customFormat="1" ht="12.75">
      <c r="A429" s="66" t="s">
        <v>416</v>
      </c>
      <c r="B429" s="64" t="s">
        <v>417</v>
      </c>
      <c r="C429" s="18" t="s">
        <v>3</v>
      </c>
      <c r="D429" s="56">
        <v>0.68</v>
      </c>
      <c r="E429" s="56">
        <f t="shared" si="13"/>
        <v>0.8160000000000001</v>
      </c>
    </row>
    <row r="430" spans="1:5" s="1" customFormat="1" ht="12.75">
      <c r="A430" s="67"/>
      <c r="B430" s="65"/>
      <c r="C430" s="18" t="s">
        <v>3</v>
      </c>
      <c r="D430" s="55">
        <v>0.34</v>
      </c>
      <c r="E430" s="55">
        <f t="shared" si="13"/>
        <v>0.40800000000000003</v>
      </c>
    </row>
    <row r="431" spans="1:5" s="1" customFormat="1" ht="12.75">
      <c r="A431" s="66" t="s">
        <v>418</v>
      </c>
      <c r="B431" s="64" t="s">
        <v>419</v>
      </c>
      <c r="C431" s="18" t="s">
        <v>3</v>
      </c>
      <c r="D431" s="56">
        <v>0.72</v>
      </c>
      <c r="E431" s="56">
        <f t="shared" si="13"/>
        <v>0.8639999999999999</v>
      </c>
    </row>
    <row r="432" spans="1:5" s="1" customFormat="1" ht="12.75">
      <c r="A432" s="67"/>
      <c r="B432" s="65"/>
      <c r="C432" s="18" t="s">
        <v>3</v>
      </c>
      <c r="D432" s="55">
        <v>0.36</v>
      </c>
      <c r="E432" s="55">
        <f t="shared" si="13"/>
        <v>0.43199999999999994</v>
      </c>
    </row>
    <row r="433" spans="1:5" s="1" customFormat="1" ht="12.75">
      <c r="A433" s="66" t="s">
        <v>420</v>
      </c>
      <c r="B433" s="64" t="s">
        <v>407</v>
      </c>
      <c r="C433" s="18" t="s">
        <v>3</v>
      </c>
      <c r="D433" s="56">
        <v>0.14</v>
      </c>
      <c r="E433" s="56">
        <f t="shared" si="13"/>
        <v>0.168</v>
      </c>
    </row>
    <row r="434" spans="1:5" s="1" customFormat="1" ht="12.75">
      <c r="A434" s="67"/>
      <c r="B434" s="65"/>
      <c r="C434" s="18" t="s">
        <v>3</v>
      </c>
      <c r="D434" s="55">
        <v>0.07</v>
      </c>
      <c r="E434" s="55">
        <f t="shared" si="13"/>
        <v>0.084</v>
      </c>
    </row>
    <row r="435" spans="1:5" s="1" customFormat="1" ht="12.75">
      <c r="A435" s="66" t="s">
        <v>421</v>
      </c>
      <c r="B435" s="64" t="s">
        <v>409</v>
      </c>
      <c r="C435" s="18" t="s">
        <v>3</v>
      </c>
      <c r="D435" s="56">
        <v>0.65</v>
      </c>
      <c r="E435" s="56">
        <f t="shared" si="13"/>
        <v>0.78</v>
      </c>
    </row>
    <row r="436" spans="1:5" s="1" customFormat="1" ht="12.75">
      <c r="A436" s="67"/>
      <c r="B436" s="65"/>
      <c r="C436" s="18" t="s">
        <v>3</v>
      </c>
      <c r="D436" s="55">
        <v>0.49</v>
      </c>
      <c r="E436" s="55">
        <f t="shared" si="13"/>
        <v>0.588</v>
      </c>
    </row>
    <row r="437" spans="1:5" s="1" customFormat="1" ht="12.75">
      <c r="A437" s="66" t="s">
        <v>422</v>
      </c>
      <c r="B437" s="64" t="s">
        <v>423</v>
      </c>
      <c r="C437" s="18" t="s">
        <v>3</v>
      </c>
      <c r="D437" s="56">
        <v>1.7</v>
      </c>
      <c r="E437" s="56">
        <f t="shared" si="13"/>
        <v>2.04</v>
      </c>
    </row>
    <row r="438" spans="1:5" s="1" customFormat="1" ht="12.75">
      <c r="A438" s="67"/>
      <c r="B438" s="65"/>
      <c r="C438" s="18" t="s">
        <v>3</v>
      </c>
      <c r="D438" s="55">
        <v>1.31</v>
      </c>
      <c r="E438" s="55">
        <f t="shared" si="13"/>
        <v>1.572</v>
      </c>
    </row>
    <row r="439" spans="1:5" s="1" customFormat="1" ht="12.75">
      <c r="A439" s="66" t="s">
        <v>424</v>
      </c>
      <c r="B439" s="64" t="s">
        <v>399</v>
      </c>
      <c r="C439" s="18" t="s">
        <v>3</v>
      </c>
      <c r="D439" s="56">
        <v>0.31</v>
      </c>
      <c r="E439" s="56">
        <f t="shared" si="13"/>
        <v>0.37200000000000005</v>
      </c>
    </row>
    <row r="440" spans="1:5" s="1" customFormat="1" ht="12.75">
      <c r="A440" s="67"/>
      <c r="B440" s="65"/>
      <c r="C440" s="18" t="s">
        <v>3</v>
      </c>
      <c r="D440" s="55">
        <v>0.15</v>
      </c>
      <c r="E440" s="55">
        <f t="shared" si="13"/>
        <v>0.18</v>
      </c>
    </row>
    <row r="441" spans="1:5" s="1" customFormat="1" ht="12.75">
      <c r="A441" s="66" t="s">
        <v>425</v>
      </c>
      <c r="B441" s="64" t="s">
        <v>403</v>
      </c>
      <c r="C441" s="18" t="s">
        <v>3</v>
      </c>
      <c r="D441" s="56">
        <v>0.31</v>
      </c>
      <c r="E441" s="56">
        <f t="shared" si="13"/>
        <v>0.37200000000000005</v>
      </c>
    </row>
    <row r="442" spans="1:5" s="1" customFormat="1" ht="12.75">
      <c r="A442" s="67"/>
      <c r="B442" s="65"/>
      <c r="C442" s="18" t="s">
        <v>3</v>
      </c>
      <c r="D442" s="55">
        <v>0.15</v>
      </c>
      <c r="E442" s="55">
        <f t="shared" si="13"/>
        <v>0.18</v>
      </c>
    </row>
    <row r="443" spans="1:5" s="1" customFormat="1" ht="12.75">
      <c r="A443" s="66" t="s">
        <v>426</v>
      </c>
      <c r="B443" s="64" t="s">
        <v>401</v>
      </c>
      <c r="C443" s="18" t="s">
        <v>3</v>
      </c>
      <c r="D443" s="56">
        <v>0.31</v>
      </c>
      <c r="E443" s="56">
        <f t="shared" si="13"/>
        <v>0.37200000000000005</v>
      </c>
    </row>
    <row r="444" spans="1:5" s="1" customFormat="1" ht="12.75">
      <c r="A444" s="67"/>
      <c r="B444" s="65"/>
      <c r="C444" s="18" t="s">
        <v>3</v>
      </c>
      <c r="D444" s="55">
        <v>0.15</v>
      </c>
      <c r="E444" s="55">
        <f t="shared" si="13"/>
        <v>0.18</v>
      </c>
    </row>
    <row r="445" spans="1:5" s="1" customFormat="1" ht="12.75">
      <c r="A445" s="66" t="s">
        <v>427</v>
      </c>
      <c r="B445" s="64" t="s">
        <v>428</v>
      </c>
      <c r="C445" s="18" t="s">
        <v>3</v>
      </c>
      <c r="D445" s="56">
        <v>0.24</v>
      </c>
      <c r="E445" s="56">
        <f t="shared" si="13"/>
        <v>0.288</v>
      </c>
    </row>
    <row r="446" spans="1:5" s="1" customFormat="1" ht="12.75">
      <c r="A446" s="67"/>
      <c r="B446" s="65"/>
      <c r="C446" s="18" t="s">
        <v>3</v>
      </c>
      <c r="D446" s="55">
        <v>0.12</v>
      </c>
      <c r="E446" s="55">
        <f t="shared" si="13"/>
        <v>0.144</v>
      </c>
    </row>
    <row r="447" spans="1:5" s="1" customFormat="1" ht="12.75">
      <c r="A447" s="66" t="s">
        <v>429</v>
      </c>
      <c r="B447" s="64" t="s">
        <v>376</v>
      </c>
      <c r="C447" s="18" t="s">
        <v>3</v>
      </c>
      <c r="D447" s="56">
        <v>0.27</v>
      </c>
      <c r="E447" s="56">
        <f t="shared" si="13"/>
        <v>0.32400000000000007</v>
      </c>
    </row>
    <row r="448" spans="1:5" s="1" customFormat="1" ht="12.75">
      <c r="A448" s="67"/>
      <c r="B448" s="65"/>
      <c r="C448" s="18" t="s">
        <v>3</v>
      </c>
      <c r="D448" s="55">
        <v>0.14</v>
      </c>
      <c r="E448" s="55">
        <f t="shared" si="13"/>
        <v>0.168</v>
      </c>
    </row>
    <row r="449" spans="1:5" s="1" customFormat="1" ht="12.75" customHeight="1">
      <c r="A449" s="66" t="s">
        <v>430</v>
      </c>
      <c r="B449" s="64" t="s">
        <v>431</v>
      </c>
      <c r="C449" s="18" t="s">
        <v>3</v>
      </c>
      <c r="D449" s="56">
        <v>0.31</v>
      </c>
      <c r="E449" s="56">
        <f t="shared" si="13"/>
        <v>0.37200000000000005</v>
      </c>
    </row>
    <row r="450" spans="1:5" s="1" customFormat="1" ht="12.75">
      <c r="A450" s="67"/>
      <c r="B450" s="65"/>
      <c r="C450" s="18" t="s">
        <v>3</v>
      </c>
      <c r="D450" s="55">
        <v>0.15</v>
      </c>
      <c r="E450" s="55">
        <f t="shared" si="13"/>
        <v>0.18</v>
      </c>
    </row>
    <row r="451" spans="1:5" s="1" customFormat="1" ht="12.75" customHeight="1">
      <c r="A451" s="66" t="s">
        <v>432</v>
      </c>
      <c r="B451" s="64" t="s">
        <v>433</v>
      </c>
      <c r="C451" s="18" t="s">
        <v>3</v>
      </c>
      <c r="D451" s="56">
        <v>0.2</v>
      </c>
      <c r="E451" s="56">
        <f t="shared" si="13"/>
        <v>0.24</v>
      </c>
    </row>
    <row r="452" spans="1:5" s="1" customFormat="1" ht="12.75">
      <c r="A452" s="67"/>
      <c r="B452" s="65"/>
      <c r="C452" s="18" t="s">
        <v>3</v>
      </c>
      <c r="D452" s="55">
        <v>0.1</v>
      </c>
      <c r="E452" s="55">
        <f t="shared" si="13"/>
        <v>0.12</v>
      </c>
    </row>
    <row r="453" spans="1:5" s="1" customFormat="1" ht="12.75">
      <c r="A453" s="66" t="s">
        <v>434</v>
      </c>
      <c r="B453" s="64" t="s">
        <v>435</v>
      </c>
      <c r="C453" s="18" t="s">
        <v>3</v>
      </c>
      <c r="D453" s="56">
        <v>0.31</v>
      </c>
      <c r="E453" s="56">
        <f t="shared" si="13"/>
        <v>0.37200000000000005</v>
      </c>
    </row>
    <row r="454" spans="1:5" s="1" customFormat="1" ht="12.75">
      <c r="A454" s="67"/>
      <c r="B454" s="65"/>
      <c r="C454" s="18" t="s">
        <v>3</v>
      </c>
      <c r="D454" s="55">
        <v>0.15</v>
      </c>
      <c r="E454" s="55">
        <f t="shared" si="13"/>
        <v>0.18</v>
      </c>
    </row>
    <row r="455" spans="1:5" s="1" customFormat="1" ht="12.75">
      <c r="A455" s="66" t="s">
        <v>436</v>
      </c>
      <c r="B455" s="64" t="s">
        <v>437</v>
      </c>
      <c r="C455" s="18" t="s">
        <v>3</v>
      </c>
      <c r="D455" s="56">
        <v>0.27</v>
      </c>
      <c r="E455" s="56">
        <f t="shared" si="13"/>
        <v>0.32400000000000007</v>
      </c>
    </row>
    <row r="456" spans="1:5" s="1" customFormat="1" ht="12.75">
      <c r="A456" s="67"/>
      <c r="B456" s="65"/>
      <c r="C456" s="18" t="s">
        <v>3</v>
      </c>
      <c r="D456" s="55">
        <v>0.14</v>
      </c>
      <c r="E456" s="55">
        <f t="shared" si="13"/>
        <v>0.168</v>
      </c>
    </row>
    <row r="457" spans="1:5" s="1" customFormat="1" ht="12.75" customHeight="1">
      <c r="A457" s="66" t="s">
        <v>438</v>
      </c>
      <c r="B457" s="64" t="s">
        <v>439</v>
      </c>
      <c r="C457" s="18" t="s">
        <v>3</v>
      </c>
      <c r="D457" s="56">
        <v>0.27</v>
      </c>
      <c r="E457" s="56">
        <f t="shared" si="13"/>
        <v>0.32400000000000007</v>
      </c>
    </row>
    <row r="458" spans="1:5" s="1" customFormat="1" ht="12.75">
      <c r="A458" s="67"/>
      <c r="B458" s="65"/>
      <c r="C458" s="18" t="s">
        <v>3</v>
      </c>
      <c r="D458" s="55">
        <v>0.14</v>
      </c>
      <c r="E458" s="55">
        <f t="shared" si="13"/>
        <v>0.168</v>
      </c>
    </row>
    <row r="459" spans="1:5" s="1" customFormat="1" ht="12.75">
      <c r="A459" s="66" t="s">
        <v>440</v>
      </c>
      <c r="B459" s="64" t="s">
        <v>8</v>
      </c>
      <c r="C459" s="18" t="s">
        <v>3</v>
      </c>
      <c r="D459" s="56">
        <v>0.37</v>
      </c>
      <c r="E459" s="56">
        <f t="shared" si="13"/>
        <v>0.444</v>
      </c>
    </row>
    <row r="460" spans="1:5" s="1" customFormat="1" ht="12.75">
      <c r="A460" s="67"/>
      <c r="B460" s="65"/>
      <c r="C460" s="18" t="s">
        <v>3</v>
      </c>
      <c r="D460" s="55">
        <v>0.23</v>
      </c>
      <c r="E460" s="55">
        <f t="shared" si="13"/>
        <v>0.276</v>
      </c>
    </row>
    <row r="461" spans="1:5" s="1" customFormat="1" ht="12.75">
      <c r="A461" s="66" t="s">
        <v>441</v>
      </c>
      <c r="B461" s="64" t="s">
        <v>386</v>
      </c>
      <c r="C461" s="18" t="s">
        <v>3</v>
      </c>
      <c r="D461" s="56">
        <v>0.46</v>
      </c>
      <c r="E461" s="56">
        <f t="shared" si="13"/>
        <v>0.552</v>
      </c>
    </row>
    <row r="462" spans="1:5" s="1" customFormat="1" ht="12.75">
      <c r="A462" s="67"/>
      <c r="B462" s="65"/>
      <c r="C462" s="18" t="s">
        <v>3</v>
      </c>
      <c r="D462" s="55">
        <v>0.46</v>
      </c>
      <c r="E462" s="55">
        <f t="shared" si="13"/>
        <v>0.552</v>
      </c>
    </row>
    <row r="463" spans="1:5" s="1" customFormat="1" ht="12.75">
      <c r="A463" s="66" t="s">
        <v>442</v>
      </c>
      <c r="B463" s="64" t="s">
        <v>394</v>
      </c>
      <c r="C463" s="18" t="s">
        <v>3</v>
      </c>
      <c r="D463" s="56">
        <v>0.46</v>
      </c>
      <c r="E463" s="56">
        <f t="shared" si="13"/>
        <v>0.552</v>
      </c>
    </row>
    <row r="464" spans="1:5" s="1" customFormat="1" ht="12.75">
      <c r="A464" s="67"/>
      <c r="B464" s="65"/>
      <c r="C464" s="18" t="s">
        <v>3</v>
      </c>
      <c r="D464" s="55">
        <v>0.46</v>
      </c>
      <c r="E464" s="55">
        <f t="shared" si="13"/>
        <v>0.552</v>
      </c>
    </row>
    <row r="465" spans="1:5" s="1" customFormat="1" ht="12.75">
      <c r="A465" s="66" t="s">
        <v>503</v>
      </c>
      <c r="B465" s="64" t="s">
        <v>6</v>
      </c>
      <c r="C465" s="18" t="s">
        <v>3</v>
      </c>
      <c r="D465" s="56">
        <v>0.93</v>
      </c>
      <c r="E465" s="56">
        <f t="shared" si="13"/>
        <v>1.116</v>
      </c>
    </row>
    <row r="466" spans="1:5" s="1" customFormat="1" ht="12.75">
      <c r="A466" s="67"/>
      <c r="B466" s="65"/>
      <c r="C466" s="18" t="s">
        <v>3</v>
      </c>
      <c r="D466" s="55">
        <v>0.63</v>
      </c>
      <c r="E466" s="55">
        <f t="shared" si="13"/>
        <v>0.7559999999999999</v>
      </c>
    </row>
    <row r="467" spans="1:5" s="1" customFormat="1" ht="12.75">
      <c r="A467" s="66" t="s">
        <v>443</v>
      </c>
      <c r="B467" s="64" t="s">
        <v>444</v>
      </c>
      <c r="C467" s="18" t="s">
        <v>3</v>
      </c>
      <c r="D467" s="56">
        <v>0.31</v>
      </c>
      <c r="E467" s="56">
        <f t="shared" si="13"/>
        <v>0.37200000000000005</v>
      </c>
    </row>
    <row r="468" spans="1:5" s="1" customFormat="1" ht="12.75">
      <c r="A468" s="67"/>
      <c r="B468" s="65"/>
      <c r="C468" s="18" t="s">
        <v>3</v>
      </c>
      <c r="D468" s="55">
        <v>0.25</v>
      </c>
      <c r="E468" s="55">
        <f t="shared" si="13"/>
        <v>0.3</v>
      </c>
    </row>
    <row r="469" spans="1:5" s="1" customFormat="1" ht="12.75">
      <c r="A469" s="66" t="s">
        <v>445</v>
      </c>
      <c r="B469" s="64" t="s">
        <v>9</v>
      </c>
      <c r="C469" s="18" t="s">
        <v>3</v>
      </c>
      <c r="D469" s="56">
        <v>0.48</v>
      </c>
      <c r="E469" s="56">
        <f t="shared" si="13"/>
        <v>0.576</v>
      </c>
    </row>
    <row r="470" spans="1:5" s="1" customFormat="1" ht="12.75">
      <c r="A470" s="67"/>
      <c r="B470" s="65"/>
      <c r="C470" s="18" t="s">
        <v>3</v>
      </c>
      <c r="D470" s="55">
        <v>0.39</v>
      </c>
      <c r="E470" s="55">
        <f t="shared" si="13"/>
        <v>0.468</v>
      </c>
    </row>
    <row r="471" spans="1:5" s="1" customFormat="1" ht="12.75" customHeight="1">
      <c r="A471" s="66" t="s">
        <v>504</v>
      </c>
      <c r="B471" s="64" t="s">
        <v>505</v>
      </c>
      <c r="C471" s="18" t="s">
        <v>3</v>
      </c>
      <c r="D471" s="56">
        <v>0.4</v>
      </c>
      <c r="E471" s="58">
        <f t="shared" si="13"/>
        <v>0.48</v>
      </c>
    </row>
    <row r="472" spans="1:5" s="1" customFormat="1" ht="12.75">
      <c r="A472" s="67"/>
      <c r="B472" s="65"/>
      <c r="C472" s="34" t="s">
        <v>3</v>
      </c>
      <c r="D472" s="55">
        <v>0</v>
      </c>
      <c r="E472" s="59">
        <f t="shared" si="13"/>
        <v>0</v>
      </c>
    </row>
    <row r="473" spans="1:5" s="1" customFormat="1" ht="12.75">
      <c r="A473" s="31"/>
      <c r="B473" s="13" t="s">
        <v>5</v>
      </c>
      <c r="C473" s="34"/>
      <c r="D473" s="35"/>
      <c r="E473" s="36"/>
    </row>
    <row r="474" spans="1:5" s="1" customFormat="1" ht="12.75">
      <c r="A474" s="32"/>
      <c r="B474" s="14" t="s">
        <v>7</v>
      </c>
      <c r="C474" s="44"/>
      <c r="D474" s="24"/>
      <c r="E474" s="25"/>
    </row>
    <row r="475" spans="1:5" s="1" customFormat="1" ht="12.75">
      <c r="A475" s="33"/>
      <c r="B475" s="15" t="s">
        <v>446</v>
      </c>
      <c r="C475" s="37"/>
      <c r="D475" s="38"/>
      <c r="E475" s="39"/>
    </row>
    <row r="476" spans="1:5" s="1" customFormat="1" ht="12.75">
      <c r="A476" s="66" t="s">
        <v>447</v>
      </c>
      <c r="B476" s="64" t="s">
        <v>386</v>
      </c>
      <c r="C476" s="18" t="s">
        <v>3</v>
      </c>
      <c r="D476" s="56">
        <v>0.31</v>
      </c>
      <c r="E476" s="56">
        <f aca="true" t="shared" si="14" ref="E476:E493">D476*120/100</f>
        <v>0.37200000000000005</v>
      </c>
    </row>
    <row r="477" spans="1:5" s="1" customFormat="1" ht="12.75">
      <c r="A477" s="67"/>
      <c r="B477" s="65"/>
      <c r="C477" s="18" t="s">
        <v>3</v>
      </c>
      <c r="D477" s="55">
        <v>0.15</v>
      </c>
      <c r="E477" s="55">
        <f t="shared" si="14"/>
        <v>0.18</v>
      </c>
    </row>
    <row r="478" spans="1:5" s="1" customFormat="1" ht="12.75">
      <c r="A478" s="66" t="s">
        <v>448</v>
      </c>
      <c r="B478" s="64" t="s">
        <v>449</v>
      </c>
      <c r="C478" s="18" t="s">
        <v>3</v>
      </c>
      <c r="D478" s="56">
        <v>0.31</v>
      </c>
      <c r="E478" s="56">
        <f t="shared" si="14"/>
        <v>0.37200000000000005</v>
      </c>
    </row>
    <row r="479" spans="1:5" s="1" customFormat="1" ht="12.75">
      <c r="A479" s="67"/>
      <c r="B479" s="65"/>
      <c r="C479" s="18" t="s">
        <v>3</v>
      </c>
      <c r="D479" s="55">
        <v>0.15</v>
      </c>
      <c r="E479" s="55">
        <f t="shared" si="14"/>
        <v>0.18</v>
      </c>
    </row>
    <row r="480" spans="1:5" s="1" customFormat="1" ht="12.75">
      <c r="A480" s="66" t="s">
        <v>450</v>
      </c>
      <c r="B480" s="64" t="s">
        <v>399</v>
      </c>
      <c r="C480" s="18" t="s">
        <v>3</v>
      </c>
      <c r="D480" s="56">
        <v>0.31</v>
      </c>
      <c r="E480" s="56">
        <f t="shared" si="14"/>
        <v>0.37200000000000005</v>
      </c>
    </row>
    <row r="481" spans="1:5" s="1" customFormat="1" ht="12.75">
      <c r="A481" s="67"/>
      <c r="B481" s="65"/>
      <c r="C481" s="18" t="s">
        <v>3</v>
      </c>
      <c r="D481" s="55">
        <v>0.15</v>
      </c>
      <c r="E481" s="55">
        <f t="shared" si="14"/>
        <v>0.18</v>
      </c>
    </row>
    <row r="482" spans="1:5" s="1" customFormat="1" ht="12.75">
      <c r="A482" s="66" t="s">
        <v>451</v>
      </c>
      <c r="B482" s="64" t="s">
        <v>394</v>
      </c>
      <c r="C482" s="18" t="s">
        <v>3</v>
      </c>
      <c r="D482" s="56">
        <v>0.31</v>
      </c>
      <c r="E482" s="56">
        <f t="shared" si="14"/>
        <v>0.37200000000000005</v>
      </c>
    </row>
    <row r="483" spans="1:5" s="1" customFormat="1" ht="12.75">
      <c r="A483" s="67"/>
      <c r="B483" s="65"/>
      <c r="C483" s="18" t="s">
        <v>3</v>
      </c>
      <c r="D483" s="55">
        <v>0.15</v>
      </c>
      <c r="E483" s="55">
        <f t="shared" si="14"/>
        <v>0.18</v>
      </c>
    </row>
    <row r="484" spans="1:5" s="1" customFormat="1" ht="12.75">
      <c r="A484" s="66" t="s">
        <v>452</v>
      </c>
      <c r="B484" s="64" t="s">
        <v>453</v>
      </c>
      <c r="C484" s="18" t="s">
        <v>3</v>
      </c>
      <c r="D484" s="56">
        <v>0.41</v>
      </c>
      <c r="E484" s="56">
        <f t="shared" si="14"/>
        <v>0.49199999999999994</v>
      </c>
    </row>
    <row r="485" spans="1:5" s="1" customFormat="1" ht="12.75">
      <c r="A485" s="67"/>
      <c r="B485" s="65"/>
      <c r="C485" s="18" t="s">
        <v>3</v>
      </c>
      <c r="D485" s="55">
        <v>0.2</v>
      </c>
      <c r="E485" s="55">
        <f t="shared" si="14"/>
        <v>0.24</v>
      </c>
    </row>
    <row r="486" spans="1:5" s="1" customFormat="1" ht="12.75">
      <c r="A486" s="66" t="s">
        <v>454</v>
      </c>
      <c r="B486" s="64" t="s">
        <v>437</v>
      </c>
      <c r="C486" s="18" t="s">
        <v>3</v>
      </c>
      <c r="D486" s="56">
        <v>0.27</v>
      </c>
      <c r="E486" s="56">
        <f t="shared" si="14"/>
        <v>0.32400000000000007</v>
      </c>
    </row>
    <row r="487" spans="1:5" s="1" customFormat="1" ht="12.75">
      <c r="A487" s="67"/>
      <c r="B487" s="65"/>
      <c r="C487" s="18" t="s">
        <v>3</v>
      </c>
      <c r="D487" s="55">
        <v>0.14</v>
      </c>
      <c r="E487" s="55">
        <f t="shared" si="14"/>
        <v>0.168</v>
      </c>
    </row>
    <row r="488" spans="1:5" s="1" customFormat="1" ht="12.75" customHeight="1">
      <c r="A488" s="66" t="s">
        <v>455</v>
      </c>
      <c r="B488" s="64" t="s">
        <v>456</v>
      </c>
      <c r="C488" s="18" t="s">
        <v>3</v>
      </c>
      <c r="D488" s="56">
        <v>0.2</v>
      </c>
      <c r="E488" s="56">
        <f t="shared" si="14"/>
        <v>0.24</v>
      </c>
    </row>
    <row r="489" spans="1:5" s="1" customFormat="1" ht="12.75">
      <c r="A489" s="67"/>
      <c r="B489" s="65"/>
      <c r="C489" s="18" t="s">
        <v>3</v>
      </c>
      <c r="D489" s="55">
        <v>0.1</v>
      </c>
      <c r="E489" s="55">
        <f t="shared" si="14"/>
        <v>0.12</v>
      </c>
    </row>
    <row r="490" spans="1:5" s="1" customFormat="1" ht="12.75">
      <c r="A490" s="66" t="s">
        <v>506</v>
      </c>
      <c r="B490" s="64" t="s">
        <v>8</v>
      </c>
      <c r="C490" s="18" t="s">
        <v>3</v>
      </c>
      <c r="D490" s="56">
        <v>0.95</v>
      </c>
      <c r="E490" s="58">
        <f t="shared" si="14"/>
        <v>1.14</v>
      </c>
    </row>
    <row r="491" spans="1:5" s="1" customFormat="1" ht="12.75">
      <c r="A491" s="67"/>
      <c r="B491" s="65"/>
      <c r="C491" s="18" t="s">
        <v>3</v>
      </c>
      <c r="D491" s="55">
        <v>0.57</v>
      </c>
      <c r="E491" s="59">
        <f t="shared" si="14"/>
        <v>0.6839999999999999</v>
      </c>
    </row>
    <row r="492" spans="1:5" s="1" customFormat="1" ht="12.75">
      <c r="A492" s="66" t="s">
        <v>507</v>
      </c>
      <c r="B492" s="64" t="s">
        <v>9</v>
      </c>
      <c r="C492" s="18" t="s">
        <v>3</v>
      </c>
      <c r="D492" s="56">
        <v>1.71</v>
      </c>
      <c r="E492" s="58">
        <f t="shared" si="14"/>
        <v>2.052</v>
      </c>
    </row>
    <row r="493" spans="1:5" s="1" customFormat="1" ht="12.75">
      <c r="A493" s="67"/>
      <c r="B493" s="65"/>
      <c r="C493" s="18" t="s">
        <v>3</v>
      </c>
      <c r="D493" s="55">
        <v>1.18</v>
      </c>
      <c r="E493" s="59">
        <f t="shared" si="14"/>
        <v>1.416</v>
      </c>
    </row>
    <row r="494" spans="1:5" s="1" customFormat="1" ht="12.75">
      <c r="A494" s="31"/>
      <c r="B494" s="13" t="s">
        <v>10</v>
      </c>
      <c r="C494" s="34"/>
      <c r="D494" s="35"/>
      <c r="E494" s="36"/>
    </row>
    <row r="495" spans="1:5" s="1" customFormat="1" ht="12.75">
      <c r="A495" s="33"/>
      <c r="B495" s="74" t="s">
        <v>457</v>
      </c>
      <c r="C495" s="75"/>
      <c r="D495" s="75"/>
      <c r="E495" s="76"/>
    </row>
    <row r="496" spans="1:5" s="1" customFormat="1" ht="12.75">
      <c r="A496" s="66" t="s">
        <v>458</v>
      </c>
      <c r="B496" s="64" t="s">
        <v>459</v>
      </c>
      <c r="C496" s="18" t="s">
        <v>3</v>
      </c>
      <c r="D496" s="56">
        <v>0.49</v>
      </c>
      <c r="E496" s="56">
        <f aca="true" t="shared" si="15" ref="E496:E503">D496*120/100</f>
        <v>0.588</v>
      </c>
    </row>
    <row r="497" spans="1:5" s="1" customFormat="1" ht="12.75">
      <c r="A497" s="67"/>
      <c r="B497" s="65"/>
      <c r="C497" s="18" t="s">
        <v>3</v>
      </c>
      <c r="D497" s="55">
        <v>0</v>
      </c>
      <c r="E497" s="55">
        <f t="shared" si="15"/>
        <v>0</v>
      </c>
    </row>
    <row r="498" spans="1:5" s="1" customFormat="1" ht="12.75">
      <c r="A498" s="66" t="s">
        <v>460</v>
      </c>
      <c r="B498" s="64" t="s">
        <v>461</v>
      </c>
      <c r="C498" s="18" t="s">
        <v>3</v>
      </c>
      <c r="D498" s="56">
        <v>0.21</v>
      </c>
      <c r="E498" s="56">
        <f t="shared" si="15"/>
        <v>0.252</v>
      </c>
    </row>
    <row r="499" spans="1:5" s="1" customFormat="1" ht="12.75">
      <c r="A499" s="67"/>
      <c r="B499" s="65"/>
      <c r="C499" s="18" t="s">
        <v>3</v>
      </c>
      <c r="D499" s="55">
        <v>0</v>
      </c>
      <c r="E499" s="55">
        <f t="shared" si="15"/>
        <v>0</v>
      </c>
    </row>
    <row r="500" spans="1:5" s="1" customFormat="1" ht="25.5" customHeight="1">
      <c r="A500" s="66" t="s">
        <v>508</v>
      </c>
      <c r="B500" s="64" t="s">
        <v>509</v>
      </c>
      <c r="C500" s="18" t="s">
        <v>3</v>
      </c>
      <c r="D500" s="56">
        <v>1.04</v>
      </c>
      <c r="E500" s="56">
        <f>D500*120/100</f>
        <v>1.2480000000000002</v>
      </c>
    </row>
    <row r="501" spans="1:5" s="1" customFormat="1" ht="12.75">
      <c r="A501" s="67"/>
      <c r="B501" s="65"/>
      <c r="C501" s="18" t="s">
        <v>3</v>
      </c>
      <c r="D501" s="55">
        <v>0</v>
      </c>
      <c r="E501" s="55">
        <f>D501*120/100</f>
        <v>0</v>
      </c>
    </row>
    <row r="502" spans="1:5" s="1" customFormat="1" ht="25.5" customHeight="1">
      <c r="A502" s="66" t="s">
        <v>462</v>
      </c>
      <c r="B502" s="64" t="s">
        <v>463</v>
      </c>
      <c r="C502" s="18" t="s">
        <v>3</v>
      </c>
      <c r="D502" s="56">
        <v>0.05</v>
      </c>
      <c r="E502" s="56">
        <f t="shared" si="15"/>
        <v>0.06</v>
      </c>
    </row>
    <row r="503" spans="1:5" s="1" customFormat="1" ht="12.75">
      <c r="A503" s="67"/>
      <c r="B503" s="65"/>
      <c r="C503" s="18" t="s">
        <v>3</v>
      </c>
      <c r="D503" s="55">
        <v>0</v>
      </c>
      <c r="E503" s="55">
        <f t="shared" si="15"/>
        <v>0</v>
      </c>
    </row>
    <row r="504" spans="1:5" s="1" customFormat="1" ht="12.75">
      <c r="A504" s="31"/>
      <c r="B504" s="13" t="s">
        <v>10</v>
      </c>
      <c r="C504" s="34"/>
      <c r="D504" s="35"/>
      <c r="E504" s="36"/>
    </row>
    <row r="505" spans="1:5" s="1" customFormat="1" ht="12.75">
      <c r="A505" s="32"/>
      <c r="B505" s="68" t="s">
        <v>13</v>
      </c>
      <c r="C505" s="69"/>
      <c r="D505" s="69"/>
      <c r="E505" s="70"/>
    </row>
    <row r="506" spans="1:5" s="1" customFormat="1" ht="25.5" customHeight="1">
      <c r="A506" s="33"/>
      <c r="B506" s="90" t="s">
        <v>464</v>
      </c>
      <c r="C506" s="75"/>
      <c r="D506" s="75"/>
      <c r="E506" s="76"/>
    </row>
    <row r="507" spans="1:5" s="1" customFormat="1" ht="65.25" customHeight="1">
      <c r="A507" s="66" t="s">
        <v>465</v>
      </c>
      <c r="B507" s="64" t="s">
        <v>466</v>
      </c>
      <c r="C507" s="18" t="s">
        <v>11</v>
      </c>
      <c r="D507" s="56">
        <v>1.18</v>
      </c>
      <c r="E507" s="56">
        <f aca="true" t="shared" si="16" ref="E507:E523">D507*120/100</f>
        <v>1.416</v>
      </c>
    </row>
    <row r="508" spans="1:5" s="1" customFormat="1" ht="12.75">
      <c r="A508" s="67"/>
      <c r="B508" s="65"/>
      <c r="C508" s="18" t="s">
        <v>11</v>
      </c>
      <c r="D508" s="55">
        <v>0</v>
      </c>
      <c r="E508" s="55">
        <f t="shared" si="16"/>
        <v>0</v>
      </c>
    </row>
    <row r="509" spans="1:5" s="1" customFormat="1" ht="25.5" customHeight="1">
      <c r="A509" s="66" t="s">
        <v>510</v>
      </c>
      <c r="B509" s="64" t="s">
        <v>511</v>
      </c>
      <c r="C509" s="18" t="s">
        <v>3</v>
      </c>
      <c r="D509" s="56">
        <v>0.57</v>
      </c>
      <c r="E509" s="56">
        <f>D509*120/100</f>
        <v>0.6839999999999999</v>
      </c>
    </row>
    <row r="510" spans="1:5" s="1" customFormat="1" ht="12.75">
      <c r="A510" s="67"/>
      <c r="B510" s="65"/>
      <c r="C510" s="18" t="s">
        <v>3</v>
      </c>
      <c r="D510" s="55"/>
      <c r="E510" s="55"/>
    </row>
    <row r="511" spans="1:5" s="1" customFormat="1" ht="39" customHeight="1">
      <c r="A511" s="66" t="s">
        <v>467</v>
      </c>
      <c r="B511" s="64" t="s">
        <v>468</v>
      </c>
      <c r="C511" s="18" t="s">
        <v>3</v>
      </c>
      <c r="D511" s="56">
        <v>1.55</v>
      </c>
      <c r="E511" s="56">
        <f t="shared" si="16"/>
        <v>1.86</v>
      </c>
    </row>
    <row r="512" spans="1:5" s="1" customFormat="1" ht="12.75">
      <c r="A512" s="67"/>
      <c r="B512" s="65"/>
      <c r="C512" s="18" t="s">
        <v>3</v>
      </c>
      <c r="D512" s="55">
        <v>0</v>
      </c>
      <c r="E512" s="55">
        <f t="shared" si="16"/>
        <v>0</v>
      </c>
    </row>
    <row r="513" spans="1:5" s="1" customFormat="1" ht="75.75" customHeight="1">
      <c r="A513" s="66" t="s">
        <v>469</v>
      </c>
      <c r="B513" s="64" t="s">
        <v>470</v>
      </c>
      <c r="C513" s="18" t="s">
        <v>3</v>
      </c>
      <c r="D513" s="56">
        <v>3.41</v>
      </c>
      <c r="E513" s="56">
        <f t="shared" si="16"/>
        <v>4.0920000000000005</v>
      </c>
    </row>
    <row r="514" spans="1:5" s="1" customFormat="1" ht="12.75">
      <c r="A514" s="67"/>
      <c r="B514" s="65"/>
      <c r="C514" s="18" t="s">
        <v>3</v>
      </c>
      <c r="D514" s="19">
        <v>0</v>
      </c>
      <c r="E514" s="19">
        <f t="shared" si="16"/>
        <v>0</v>
      </c>
    </row>
    <row r="515" spans="1:5" s="1" customFormat="1" ht="105" customHeight="1">
      <c r="A515" s="66" t="s">
        <v>471</v>
      </c>
      <c r="B515" s="64" t="s">
        <v>524</v>
      </c>
      <c r="C515" s="18" t="s">
        <v>3</v>
      </c>
      <c r="D515" s="56">
        <v>4.28</v>
      </c>
      <c r="E515" s="56">
        <f t="shared" si="16"/>
        <v>5.136</v>
      </c>
    </row>
    <row r="516" spans="1:5" s="1" customFormat="1" ht="12.75">
      <c r="A516" s="67"/>
      <c r="B516" s="65"/>
      <c r="C516" s="18" t="s">
        <v>3</v>
      </c>
      <c r="D516" s="19">
        <v>0</v>
      </c>
      <c r="E516" s="19">
        <f t="shared" si="16"/>
        <v>0</v>
      </c>
    </row>
    <row r="517" spans="1:5" s="1" customFormat="1" ht="37.5" customHeight="1">
      <c r="A517" s="66" t="s">
        <v>472</v>
      </c>
      <c r="B517" s="64" t="s">
        <v>473</v>
      </c>
      <c r="C517" s="18" t="s">
        <v>3</v>
      </c>
      <c r="D517" s="56">
        <v>5.51</v>
      </c>
      <c r="E517" s="56">
        <f t="shared" si="16"/>
        <v>6.611999999999999</v>
      </c>
    </row>
    <row r="518" spans="1:5" s="1" customFormat="1" ht="12.75">
      <c r="A518" s="67"/>
      <c r="B518" s="65"/>
      <c r="C518" s="18" t="s">
        <v>3</v>
      </c>
      <c r="D518" s="55">
        <v>0</v>
      </c>
      <c r="E518" s="55">
        <f t="shared" si="16"/>
        <v>0</v>
      </c>
    </row>
    <row r="519" spans="1:5" s="1" customFormat="1" ht="39" customHeight="1">
      <c r="A519" s="66" t="s">
        <v>474</v>
      </c>
      <c r="B519" s="64" t="s">
        <v>475</v>
      </c>
      <c r="C519" s="18" t="s">
        <v>3</v>
      </c>
      <c r="D519" s="56">
        <v>7.16</v>
      </c>
      <c r="E519" s="56">
        <f t="shared" si="16"/>
        <v>8.592</v>
      </c>
    </row>
    <row r="520" spans="1:5" s="1" customFormat="1" ht="12.75">
      <c r="A520" s="67"/>
      <c r="B520" s="65"/>
      <c r="C520" s="18" t="s">
        <v>3</v>
      </c>
      <c r="D520" s="55">
        <v>0</v>
      </c>
      <c r="E520" s="55">
        <f t="shared" si="16"/>
        <v>0</v>
      </c>
    </row>
    <row r="521" spans="1:5" s="1" customFormat="1" ht="12.75" customHeight="1">
      <c r="A521" s="66" t="s">
        <v>476</v>
      </c>
      <c r="B521" s="64" t="s">
        <v>477</v>
      </c>
      <c r="C521" s="18" t="s">
        <v>12</v>
      </c>
      <c r="D521" s="56">
        <v>1.54</v>
      </c>
      <c r="E521" s="56">
        <f t="shared" si="16"/>
        <v>1.848</v>
      </c>
    </row>
    <row r="522" spans="1:5" s="1" customFormat="1" ht="12.75">
      <c r="A522" s="67"/>
      <c r="B522" s="65"/>
      <c r="C522" s="18" t="s">
        <v>12</v>
      </c>
      <c r="D522" s="55">
        <v>0</v>
      </c>
      <c r="E522" s="55">
        <f t="shared" si="16"/>
        <v>0</v>
      </c>
    </row>
    <row r="523" spans="1:5" s="1" customFormat="1" ht="39" customHeight="1">
      <c r="A523" s="66" t="s">
        <v>512</v>
      </c>
      <c r="B523" s="64" t="s">
        <v>513</v>
      </c>
      <c r="C523" s="18" t="s">
        <v>3</v>
      </c>
      <c r="D523" s="56">
        <v>2.19</v>
      </c>
      <c r="E523" s="58">
        <f t="shared" si="16"/>
        <v>2.628</v>
      </c>
    </row>
    <row r="524" spans="1:5" s="1" customFormat="1" ht="12.75">
      <c r="A524" s="67"/>
      <c r="B524" s="65"/>
      <c r="C524" s="34" t="s">
        <v>3</v>
      </c>
      <c r="D524" s="55"/>
      <c r="E524" s="59"/>
    </row>
    <row r="525" spans="1:5" s="1" customFormat="1" ht="12.75" customHeight="1">
      <c r="A525" s="66" t="s">
        <v>514</v>
      </c>
      <c r="B525" s="64" t="s">
        <v>515</v>
      </c>
      <c r="C525" s="34" t="s">
        <v>3</v>
      </c>
      <c r="D525" s="56">
        <v>1.7</v>
      </c>
      <c r="E525" s="58">
        <f>D525*120/100</f>
        <v>2.04</v>
      </c>
    </row>
    <row r="526" spans="1:5" s="1" customFormat="1" ht="12.75">
      <c r="A526" s="67"/>
      <c r="B526" s="65"/>
      <c r="C526" s="34" t="s">
        <v>3</v>
      </c>
      <c r="D526" s="19"/>
      <c r="E526" s="36"/>
    </row>
    <row r="527" spans="1:5" s="1" customFormat="1" ht="12.75">
      <c r="A527" s="31"/>
      <c r="B527" s="13" t="s">
        <v>10</v>
      </c>
      <c r="C527" s="34"/>
      <c r="D527" s="35"/>
      <c r="E527" s="36"/>
    </row>
    <row r="528" spans="1:5" s="1" customFormat="1" ht="12.75">
      <c r="A528" s="32"/>
      <c r="B528" s="68" t="s">
        <v>13</v>
      </c>
      <c r="C528" s="69"/>
      <c r="D528" s="69"/>
      <c r="E528" s="70"/>
    </row>
    <row r="529" spans="1:5" s="1" customFormat="1" ht="26.25" customHeight="1">
      <c r="A529" s="33"/>
      <c r="B529" s="90" t="s">
        <v>478</v>
      </c>
      <c r="C529" s="75"/>
      <c r="D529" s="75"/>
      <c r="E529" s="76"/>
    </row>
    <row r="530" spans="1:5" s="1" customFormat="1" ht="39.75" customHeight="1">
      <c r="A530" s="66" t="s">
        <v>479</v>
      </c>
      <c r="B530" s="64" t="s">
        <v>480</v>
      </c>
      <c r="C530" s="18" t="s">
        <v>12</v>
      </c>
      <c r="D530" s="56">
        <v>1.63</v>
      </c>
      <c r="E530" s="56">
        <f aca="true" t="shared" si="17" ref="E530:E539">D530*120/100</f>
        <v>1.956</v>
      </c>
    </row>
    <row r="531" spans="1:5" s="1" customFormat="1" ht="12.75">
      <c r="A531" s="67"/>
      <c r="B531" s="65"/>
      <c r="C531" s="18" t="s">
        <v>12</v>
      </c>
      <c r="D531" s="55">
        <v>0</v>
      </c>
      <c r="E531" s="55">
        <f t="shared" si="17"/>
        <v>0</v>
      </c>
    </row>
    <row r="532" spans="1:5" s="1" customFormat="1" ht="40.5" customHeight="1">
      <c r="A532" s="66" t="s">
        <v>481</v>
      </c>
      <c r="B532" s="64" t="s">
        <v>482</v>
      </c>
      <c r="C532" s="18" t="s">
        <v>12</v>
      </c>
      <c r="D532" s="56">
        <v>1.57</v>
      </c>
      <c r="E532" s="56">
        <f t="shared" si="17"/>
        <v>1.8840000000000001</v>
      </c>
    </row>
    <row r="533" spans="1:5" s="1" customFormat="1" ht="12.75">
      <c r="A533" s="67"/>
      <c r="B533" s="65"/>
      <c r="C533" s="18" t="s">
        <v>12</v>
      </c>
      <c r="D533" s="55">
        <v>0</v>
      </c>
      <c r="E533" s="55">
        <f t="shared" si="17"/>
        <v>0</v>
      </c>
    </row>
    <row r="534" spans="1:5" s="1" customFormat="1" ht="25.5" customHeight="1">
      <c r="A534" s="66" t="s">
        <v>516</v>
      </c>
      <c r="B534" s="64" t="s">
        <v>517</v>
      </c>
      <c r="C534" s="18" t="s">
        <v>12</v>
      </c>
      <c r="D534" s="56">
        <v>2.74</v>
      </c>
      <c r="E534" s="56">
        <f>D534*120/100</f>
        <v>3.2880000000000003</v>
      </c>
    </row>
    <row r="535" spans="1:5" s="1" customFormat="1" ht="12.75">
      <c r="A535" s="67"/>
      <c r="B535" s="65"/>
      <c r="C535" s="18" t="s">
        <v>12</v>
      </c>
      <c r="D535" s="55"/>
      <c r="E535" s="55"/>
    </row>
    <row r="536" spans="1:5" s="1" customFormat="1" ht="102.75" customHeight="1">
      <c r="A536" s="66" t="s">
        <v>483</v>
      </c>
      <c r="B536" s="64" t="s">
        <v>484</v>
      </c>
      <c r="C536" s="18" t="s">
        <v>12</v>
      </c>
      <c r="D536" s="56">
        <v>2.63</v>
      </c>
      <c r="E536" s="56">
        <f t="shared" si="17"/>
        <v>3.1559999999999997</v>
      </c>
    </row>
    <row r="537" spans="1:5" s="1" customFormat="1" ht="12.75">
      <c r="A537" s="67"/>
      <c r="B537" s="65"/>
      <c r="C537" s="18" t="s">
        <v>12</v>
      </c>
      <c r="D537" s="19">
        <v>0</v>
      </c>
      <c r="E537" s="19">
        <f t="shared" si="17"/>
        <v>0</v>
      </c>
    </row>
    <row r="538" spans="1:5" s="1" customFormat="1" ht="102.75" customHeight="1">
      <c r="A538" s="66" t="s">
        <v>485</v>
      </c>
      <c r="B538" s="64" t="s">
        <v>486</v>
      </c>
      <c r="C538" s="18" t="s">
        <v>12</v>
      </c>
      <c r="D538" s="56">
        <v>3.95</v>
      </c>
      <c r="E538" s="56">
        <f t="shared" si="17"/>
        <v>4.74</v>
      </c>
    </row>
    <row r="539" spans="1:5" s="1" customFormat="1" ht="12.75">
      <c r="A539" s="67"/>
      <c r="B539" s="65"/>
      <c r="C539" s="18" t="s">
        <v>12</v>
      </c>
      <c r="D539" s="19">
        <v>0</v>
      </c>
      <c r="E539" s="19">
        <f t="shared" si="17"/>
        <v>0</v>
      </c>
    </row>
    <row r="540" spans="1:5" s="1" customFormat="1" ht="12.75">
      <c r="A540" s="40"/>
      <c r="B540" s="41" t="s">
        <v>10</v>
      </c>
      <c r="C540" s="23"/>
      <c r="D540" s="42"/>
      <c r="E540" s="43"/>
    </row>
    <row r="541" spans="1:5" s="1" customFormat="1" ht="12.75">
      <c r="A541" s="40"/>
      <c r="B541" s="41" t="s">
        <v>14</v>
      </c>
      <c r="C541" s="23"/>
      <c r="D541" s="42"/>
      <c r="E541" s="43"/>
    </row>
    <row r="542" spans="1:5" s="1" customFormat="1" ht="12.75">
      <c r="A542" s="66" t="s">
        <v>487</v>
      </c>
      <c r="B542" s="64" t="s">
        <v>488</v>
      </c>
      <c r="C542" s="18" t="s">
        <v>520</v>
      </c>
      <c r="D542" s="56">
        <v>0.28</v>
      </c>
      <c r="E542" s="56">
        <f>D542*120/100</f>
        <v>0.336</v>
      </c>
    </row>
    <row r="543" spans="1:5" s="1" customFormat="1" ht="12.75">
      <c r="A543" s="67"/>
      <c r="B543" s="65"/>
      <c r="C543" s="18" t="s">
        <v>520</v>
      </c>
      <c r="D543" s="55"/>
      <c r="E543" s="55">
        <f>D543*120/100</f>
        <v>0</v>
      </c>
    </row>
    <row r="544" spans="1:5" s="1" customFormat="1" ht="15.75" customHeight="1">
      <c r="A544" s="66" t="s">
        <v>489</v>
      </c>
      <c r="B544" s="64" t="s">
        <v>490</v>
      </c>
      <c r="C544" s="18" t="s">
        <v>520</v>
      </c>
      <c r="D544" s="56">
        <v>0.28</v>
      </c>
      <c r="E544" s="56">
        <f>D544*120/100</f>
        <v>0.336</v>
      </c>
    </row>
    <row r="545" spans="1:5" s="1" customFormat="1" ht="12.75">
      <c r="A545" s="67"/>
      <c r="B545" s="65"/>
      <c r="C545" s="18" t="s">
        <v>520</v>
      </c>
      <c r="D545" s="55">
        <v>0</v>
      </c>
      <c r="E545" s="55">
        <f>D545*120/100</f>
        <v>0</v>
      </c>
    </row>
    <row r="546" spans="1:5" s="1" customFormat="1" ht="27" customHeight="1">
      <c r="A546" s="66" t="s">
        <v>518</v>
      </c>
      <c r="B546" s="64" t="s">
        <v>519</v>
      </c>
      <c r="C546" s="34" t="s">
        <v>520</v>
      </c>
      <c r="D546" s="56">
        <v>1.84</v>
      </c>
      <c r="E546" s="58">
        <f>D546*120/100</f>
        <v>2.208</v>
      </c>
    </row>
    <row r="547" spans="1:5" s="1" customFormat="1" ht="12.75">
      <c r="A547" s="67"/>
      <c r="B547" s="65"/>
      <c r="C547" s="34" t="s">
        <v>520</v>
      </c>
      <c r="D547" s="19"/>
      <c r="E547" s="36"/>
    </row>
    <row r="548" spans="1:5" s="1" customFormat="1" ht="12.75">
      <c r="A548" s="31"/>
      <c r="B548" s="13" t="s">
        <v>10</v>
      </c>
      <c r="C548" s="34"/>
      <c r="D548" s="35"/>
      <c r="E548" s="36"/>
    </row>
    <row r="549" spans="1:5" s="1" customFormat="1" ht="25.5" customHeight="1">
      <c r="A549" s="33"/>
      <c r="B549" s="74" t="s">
        <v>491</v>
      </c>
      <c r="C549" s="75"/>
      <c r="D549" s="75"/>
      <c r="E549" s="76"/>
    </row>
    <row r="550" spans="1:5" s="1" customFormat="1" ht="25.5" customHeight="1">
      <c r="A550" s="66" t="s">
        <v>492</v>
      </c>
      <c r="B550" s="64" t="s">
        <v>493</v>
      </c>
      <c r="C550" s="18" t="s">
        <v>3</v>
      </c>
      <c r="D550" s="56">
        <v>3.2</v>
      </c>
      <c r="E550" s="56">
        <f aca="true" t="shared" si="18" ref="E550:E555">D550*120/100</f>
        <v>3.84</v>
      </c>
    </row>
    <row r="551" spans="1:5" s="1" customFormat="1" ht="12.75">
      <c r="A551" s="67"/>
      <c r="B551" s="65"/>
      <c r="C551" s="18" t="s">
        <v>3</v>
      </c>
      <c r="D551" s="55">
        <v>0</v>
      </c>
      <c r="E551" s="55">
        <f t="shared" si="18"/>
        <v>0</v>
      </c>
    </row>
    <row r="552" spans="1:5" s="1" customFormat="1" ht="63" customHeight="1">
      <c r="A552" s="66" t="s">
        <v>494</v>
      </c>
      <c r="B552" s="64" t="s">
        <v>495</v>
      </c>
      <c r="C552" s="18" t="s">
        <v>3</v>
      </c>
      <c r="D552" s="56">
        <v>1.73</v>
      </c>
      <c r="E552" s="56">
        <f t="shared" si="18"/>
        <v>2.076</v>
      </c>
    </row>
    <row r="553" spans="1:5" s="1" customFormat="1" ht="12.75">
      <c r="A553" s="67"/>
      <c r="B553" s="65"/>
      <c r="C553" s="18" t="s">
        <v>3</v>
      </c>
      <c r="D553" s="55">
        <v>0</v>
      </c>
      <c r="E553" s="55">
        <f t="shared" si="18"/>
        <v>0</v>
      </c>
    </row>
    <row r="554" spans="1:5" s="1" customFormat="1" ht="52.5" customHeight="1">
      <c r="A554" s="66" t="s">
        <v>496</v>
      </c>
      <c r="B554" s="64" t="s">
        <v>497</v>
      </c>
      <c r="C554" s="18" t="s">
        <v>3</v>
      </c>
      <c r="D554" s="56">
        <v>1.74</v>
      </c>
      <c r="E554" s="56">
        <f t="shared" si="18"/>
        <v>2.088</v>
      </c>
    </row>
    <row r="555" spans="1:5" s="1" customFormat="1" ht="12.75">
      <c r="A555" s="67"/>
      <c r="B555" s="65"/>
      <c r="C555" s="18" t="s">
        <v>3</v>
      </c>
      <c r="D555" s="19">
        <v>0</v>
      </c>
      <c r="E555" s="19">
        <f t="shared" si="18"/>
        <v>0</v>
      </c>
    </row>
    <row r="557" spans="1:3" ht="12.75">
      <c r="A557" s="1" t="s">
        <v>530</v>
      </c>
      <c r="C557" s="44" t="s">
        <v>531</v>
      </c>
    </row>
    <row r="558" ht="12.75">
      <c r="A558" s="1"/>
    </row>
    <row r="559" spans="1:3" ht="12.75">
      <c r="A559" s="1" t="s">
        <v>532</v>
      </c>
      <c r="C559" s="44" t="s">
        <v>533</v>
      </c>
    </row>
  </sheetData>
  <sheetProtection/>
  <mergeCells count="512">
    <mergeCell ref="A552:A553"/>
    <mergeCell ref="B552:B553"/>
    <mergeCell ref="A554:A555"/>
    <mergeCell ref="B554:B555"/>
    <mergeCell ref="A544:A545"/>
    <mergeCell ref="B544:B545"/>
    <mergeCell ref="A546:A547"/>
    <mergeCell ref="B546:B547"/>
    <mergeCell ref="A550:A551"/>
    <mergeCell ref="B550:B551"/>
    <mergeCell ref="A536:A537"/>
    <mergeCell ref="B536:B537"/>
    <mergeCell ref="A538:A539"/>
    <mergeCell ref="B538:B539"/>
    <mergeCell ref="A542:A543"/>
    <mergeCell ref="B542:B543"/>
    <mergeCell ref="A530:A531"/>
    <mergeCell ref="B530:B531"/>
    <mergeCell ref="A532:A533"/>
    <mergeCell ref="B532:B533"/>
    <mergeCell ref="A534:A535"/>
    <mergeCell ref="B534:B535"/>
    <mergeCell ref="A521:A522"/>
    <mergeCell ref="B521:B522"/>
    <mergeCell ref="A523:A524"/>
    <mergeCell ref="B523:B524"/>
    <mergeCell ref="A525:A526"/>
    <mergeCell ref="B525:B526"/>
    <mergeCell ref="A515:A516"/>
    <mergeCell ref="B515:B516"/>
    <mergeCell ref="A517:A518"/>
    <mergeCell ref="B517:B518"/>
    <mergeCell ref="A519:A520"/>
    <mergeCell ref="B519:B520"/>
    <mergeCell ref="A509:A510"/>
    <mergeCell ref="B509:B510"/>
    <mergeCell ref="A511:A512"/>
    <mergeCell ref="B511:B512"/>
    <mergeCell ref="A513:A514"/>
    <mergeCell ref="B513:B514"/>
    <mergeCell ref="A500:A501"/>
    <mergeCell ref="B500:B501"/>
    <mergeCell ref="A502:A503"/>
    <mergeCell ref="B502:B503"/>
    <mergeCell ref="A507:A508"/>
    <mergeCell ref="B507:B508"/>
    <mergeCell ref="A492:A493"/>
    <mergeCell ref="B492:B493"/>
    <mergeCell ref="A496:A497"/>
    <mergeCell ref="B496:B497"/>
    <mergeCell ref="A498:A499"/>
    <mergeCell ref="B498:B499"/>
    <mergeCell ref="A486:A487"/>
    <mergeCell ref="B486:B487"/>
    <mergeCell ref="A488:A489"/>
    <mergeCell ref="B488:B489"/>
    <mergeCell ref="A490:A491"/>
    <mergeCell ref="B490:B491"/>
    <mergeCell ref="A480:A481"/>
    <mergeCell ref="B480:B481"/>
    <mergeCell ref="A482:A483"/>
    <mergeCell ref="B482:B483"/>
    <mergeCell ref="A484:A485"/>
    <mergeCell ref="B484:B485"/>
    <mergeCell ref="A471:A472"/>
    <mergeCell ref="B471:B472"/>
    <mergeCell ref="A476:A477"/>
    <mergeCell ref="B476:B477"/>
    <mergeCell ref="A478:A479"/>
    <mergeCell ref="B478:B479"/>
    <mergeCell ref="A465:A466"/>
    <mergeCell ref="B465:B466"/>
    <mergeCell ref="A467:A468"/>
    <mergeCell ref="B467:B468"/>
    <mergeCell ref="A469:A470"/>
    <mergeCell ref="B469:B470"/>
    <mergeCell ref="A457:A458"/>
    <mergeCell ref="B457:B458"/>
    <mergeCell ref="A459:A460"/>
    <mergeCell ref="B459:B460"/>
    <mergeCell ref="A463:A464"/>
    <mergeCell ref="B463:B464"/>
    <mergeCell ref="A461:A462"/>
    <mergeCell ref="A451:A452"/>
    <mergeCell ref="B451:B452"/>
    <mergeCell ref="A453:A454"/>
    <mergeCell ref="B453:B454"/>
    <mergeCell ref="A455:A456"/>
    <mergeCell ref="B455:B456"/>
    <mergeCell ref="A445:A446"/>
    <mergeCell ref="B445:B446"/>
    <mergeCell ref="A447:A448"/>
    <mergeCell ref="B447:B448"/>
    <mergeCell ref="A449:A450"/>
    <mergeCell ref="B449:B450"/>
    <mergeCell ref="A439:A440"/>
    <mergeCell ref="B439:B440"/>
    <mergeCell ref="A441:A442"/>
    <mergeCell ref="B441:B442"/>
    <mergeCell ref="A443:A444"/>
    <mergeCell ref="B443:B444"/>
    <mergeCell ref="A433:A434"/>
    <mergeCell ref="B433:B434"/>
    <mergeCell ref="A435:A436"/>
    <mergeCell ref="B435:B436"/>
    <mergeCell ref="A437:A438"/>
    <mergeCell ref="B437:B438"/>
    <mergeCell ref="A427:A428"/>
    <mergeCell ref="B427:B428"/>
    <mergeCell ref="A429:A430"/>
    <mergeCell ref="B429:B430"/>
    <mergeCell ref="A431:A432"/>
    <mergeCell ref="B431:B432"/>
    <mergeCell ref="A418:A419"/>
    <mergeCell ref="B418:B419"/>
    <mergeCell ref="A420:A421"/>
    <mergeCell ref="B420:B421"/>
    <mergeCell ref="A425:A426"/>
    <mergeCell ref="B425:B426"/>
    <mergeCell ref="A410:A411"/>
    <mergeCell ref="B410:B411"/>
    <mergeCell ref="A414:A415"/>
    <mergeCell ref="B414:B415"/>
    <mergeCell ref="A416:A417"/>
    <mergeCell ref="B416:B417"/>
    <mergeCell ref="B412:B413"/>
    <mergeCell ref="A412:A413"/>
    <mergeCell ref="A404:A405"/>
    <mergeCell ref="B404:B405"/>
    <mergeCell ref="A406:A407"/>
    <mergeCell ref="B406:B407"/>
    <mergeCell ref="A408:A409"/>
    <mergeCell ref="B408:B409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386:A387"/>
    <mergeCell ref="B386:B387"/>
    <mergeCell ref="A388:A389"/>
    <mergeCell ref="B388:B389"/>
    <mergeCell ref="A390:A391"/>
    <mergeCell ref="B390:B391"/>
    <mergeCell ref="D4:E4"/>
    <mergeCell ref="D3:E3"/>
    <mergeCell ref="A8:E8"/>
    <mergeCell ref="A7:E7"/>
    <mergeCell ref="B19:B20"/>
    <mergeCell ref="A19:A20"/>
    <mergeCell ref="B18:E18"/>
    <mergeCell ref="D10:E10"/>
    <mergeCell ref="A6:E6"/>
    <mergeCell ref="A15:E15"/>
    <mergeCell ref="D2:E2"/>
    <mergeCell ref="D1:E1"/>
    <mergeCell ref="B528:E528"/>
    <mergeCell ref="B324:E324"/>
    <mergeCell ref="B328:E328"/>
    <mergeCell ref="B332:E332"/>
    <mergeCell ref="B344:E344"/>
    <mergeCell ref="B210:E210"/>
    <mergeCell ref="B211:E211"/>
    <mergeCell ref="B269:E269"/>
    <mergeCell ref="B16:B17"/>
    <mergeCell ref="B100:E100"/>
    <mergeCell ref="B101:E101"/>
    <mergeCell ref="B529:E529"/>
    <mergeCell ref="B549:E549"/>
    <mergeCell ref="B424:E424"/>
    <mergeCell ref="B495:E495"/>
    <mergeCell ref="B505:E505"/>
    <mergeCell ref="B506:E506"/>
    <mergeCell ref="B461:B462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2:A33"/>
    <mergeCell ref="B32:B33"/>
    <mergeCell ref="B31:E31"/>
    <mergeCell ref="A35:A36"/>
    <mergeCell ref="B35:B36"/>
    <mergeCell ref="A37:A38"/>
    <mergeCell ref="B37:B38"/>
    <mergeCell ref="A39:A40"/>
    <mergeCell ref="B39:B40"/>
    <mergeCell ref="A41:A42"/>
    <mergeCell ref="B41:B42"/>
    <mergeCell ref="A44:A45"/>
    <mergeCell ref="B44:B45"/>
    <mergeCell ref="A46:A47"/>
    <mergeCell ref="B46:B47"/>
    <mergeCell ref="B43:E43"/>
    <mergeCell ref="A48:A49"/>
    <mergeCell ref="B48:B49"/>
    <mergeCell ref="A51:A52"/>
    <mergeCell ref="B51:B52"/>
    <mergeCell ref="A53:A54"/>
    <mergeCell ref="B53:B54"/>
    <mergeCell ref="B50:E50"/>
    <mergeCell ref="A55:A56"/>
    <mergeCell ref="B55:B56"/>
    <mergeCell ref="A57:A58"/>
    <mergeCell ref="B57:B58"/>
    <mergeCell ref="A59:A60"/>
    <mergeCell ref="B59:B60"/>
    <mergeCell ref="A61:A62"/>
    <mergeCell ref="B61:B62"/>
    <mergeCell ref="A64:A65"/>
    <mergeCell ref="B64:B65"/>
    <mergeCell ref="A66:A67"/>
    <mergeCell ref="B66:B67"/>
    <mergeCell ref="B63:E63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A84:A85"/>
    <mergeCell ref="B84:B85"/>
    <mergeCell ref="A88:A89"/>
    <mergeCell ref="B88:B89"/>
    <mergeCell ref="A86:A87"/>
    <mergeCell ref="B86:B87"/>
    <mergeCell ref="A90:A91"/>
    <mergeCell ref="B90:B91"/>
    <mergeCell ref="A92:A93"/>
    <mergeCell ref="B92:B93"/>
    <mergeCell ref="A94:A95"/>
    <mergeCell ref="B94:B95"/>
    <mergeCell ref="B112:B113"/>
    <mergeCell ref="B111:E111"/>
    <mergeCell ref="A96:A97"/>
    <mergeCell ref="B96:B97"/>
    <mergeCell ref="A103:A104"/>
    <mergeCell ref="B103:B104"/>
    <mergeCell ref="A105:A106"/>
    <mergeCell ref="B105:B106"/>
    <mergeCell ref="B98:E98"/>
    <mergeCell ref="B102:E102"/>
    <mergeCell ref="B114:B115"/>
    <mergeCell ref="A116:A117"/>
    <mergeCell ref="B116:B117"/>
    <mergeCell ref="A118:A119"/>
    <mergeCell ref="B118:B119"/>
    <mergeCell ref="A107:A108"/>
    <mergeCell ref="B107:B108"/>
    <mergeCell ref="A109:A110"/>
    <mergeCell ref="B109:B110"/>
    <mergeCell ref="A112:A113"/>
    <mergeCell ref="A133:A134"/>
    <mergeCell ref="B133:B134"/>
    <mergeCell ref="B132:E132"/>
    <mergeCell ref="A120:A121"/>
    <mergeCell ref="B120:B121"/>
    <mergeCell ref="A122:A123"/>
    <mergeCell ref="B122:B123"/>
    <mergeCell ref="A124:A125"/>
    <mergeCell ref="B124:B125"/>
    <mergeCell ref="A135:A136"/>
    <mergeCell ref="B135:B136"/>
    <mergeCell ref="A137:A138"/>
    <mergeCell ref="B137:B138"/>
    <mergeCell ref="A142:A143"/>
    <mergeCell ref="B142:B143"/>
    <mergeCell ref="B139:E139"/>
    <mergeCell ref="B140:E140"/>
    <mergeCell ref="B141:E141"/>
    <mergeCell ref="A144:A145"/>
    <mergeCell ref="B144:B145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3:A164"/>
    <mergeCell ref="B163:B164"/>
    <mergeCell ref="A165:A166"/>
    <mergeCell ref="B165:B166"/>
    <mergeCell ref="B161:E161"/>
    <mergeCell ref="A167:A168"/>
    <mergeCell ref="B167:B168"/>
    <mergeCell ref="A169:A170"/>
    <mergeCell ref="B169:B170"/>
    <mergeCell ref="A174:A175"/>
    <mergeCell ref="B174:B175"/>
    <mergeCell ref="B172:E172"/>
    <mergeCell ref="B173:E173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7:A208"/>
    <mergeCell ref="B207:B208"/>
    <mergeCell ref="B205:E205"/>
    <mergeCell ref="B206:E206"/>
    <mergeCell ref="A212:A213"/>
    <mergeCell ref="B212:B213"/>
    <mergeCell ref="A214:A215"/>
    <mergeCell ref="B214:B215"/>
    <mergeCell ref="A218:A219"/>
    <mergeCell ref="B218:B219"/>
    <mergeCell ref="B216:B217"/>
    <mergeCell ref="A216:A217"/>
    <mergeCell ref="A220:A221"/>
    <mergeCell ref="B220:B221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51:A252"/>
    <mergeCell ref="B251:B252"/>
    <mergeCell ref="A253:A254"/>
    <mergeCell ref="B253:B254"/>
    <mergeCell ref="B249:B250"/>
    <mergeCell ref="A249:A250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63:A264"/>
    <mergeCell ref="B263:B264"/>
    <mergeCell ref="A265:A266"/>
    <mergeCell ref="B265:B266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7:A318"/>
    <mergeCell ref="B317:B318"/>
    <mergeCell ref="A321:A322"/>
    <mergeCell ref="B321:B322"/>
    <mergeCell ref="B315:B316"/>
    <mergeCell ref="A315:A316"/>
    <mergeCell ref="B320:E320"/>
    <mergeCell ref="A325:A326"/>
    <mergeCell ref="B325:B326"/>
    <mergeCell ref="A329:A330"/>
    <mergeCell ref="B329:B330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45:A346"/>
    <mergeCell ref="B345:B346"/>
    <mergeCell ref="A347:A348"/>
    <mergeCell ref="B347:B348"/>
    <mergeCell ref="A349:A350"/>
    <mergeCell ref="B349:B350"/>
    <mergeCell ref="A355:A356"/>
    <mergeCell ref="B355:B356"/>
    <mergeCell ref="A357:A358"/>
    <mergeCell ref="B357:B358"/>
    <mergeCell ref="B351:B352"/>
    <mergeCell ref="A351:A352"/>
    <mergeCell ref="A361:A362"/>
    <mergeCell ref="B361:B362"/>
    <mergeCell ref="A366:A367"/>
    <mergeCell ref="B366:B367"/>
    <mergeCell ref="A368:A369"/>
    <mergeCell ref="B368:B369"/>
    <mergeCell ref="A370:A371"/>
    <mergeCell ref="B370:B371"/>
    <mergeCell ref="A372:A373"/>
    <mergeCell ref="B372:B373"/>
    <mergeCell ref="A374:A375"/>
    <mergeCell ref="B374:B375"/>
    <mergeCell ref="A382:A383"/>
    <mergeCell ref="B382:B383"/>
    <mergeCell ref="A384:A385"/>
    <mergeCell ref="B384:B385"/>
    <mergeCell ref="A376:A377"/>
    <mergeCell ref="B376:B377"/>
    <mergeCell ref="A378:A379"/>
    <mergeCell ref="B378:B379"/>
    <mergeCell ref="A380:A381"/>
    <mergeCell ref="B380:B381"/>
    <mergeCell ref="A14:C14"/>
    <mergeCell ref="A13:D13"/>
    <mergeCell ref="B82:B83"/>
    <mergeCell ref="A130:A131"/>
    <mergeCell ref="B130:B131"/>
    <mergeCell ref="A126:A127"/>
    <mergeCell ref="B126:B127"/>
    <mergeCell ref="A128:A129"/>
    <mergeCell ref="B128:B129"/>
    <mergeCell ref="A114:A11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Дубровенский райЦГЭ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Левченков</dc:creator>
  <cp:keywords/>
  <dc:description/>
  <cp:lastModifiedBy>Admin</cp:lastModifiedBy>
  <cp:lastPrinted>2016-08-16T08:50:05Z</cp:lastPrinted>
  <dcterms:created xsi:type="dcterms:W3CDTF">2010-01-12T12:24:53Z</dcterms:created>
  <dcterms:modified xsi:type="dcterms:W3CDTF">2023-12-08T08:59:36Z</dcterms:modified>
  <cp:category/>
  <cp:version/>
  <cp:contentType/>
  <cp:contentStatus/>
</cp:coreProperties>
</file>