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</sheets>
  <definedNames>
    <definedName name="_xlnm.Print_Area" localSheetId="0">Лист1!$A$1:$M$33</definedName>
    <definedName name="_xlnm.Print_Area" localSheetId="1">Лист2!#REF!</definedName>
  </definedNames>
  <calcPr calcId="124519"/>
</workbook>
</file>

<file path=xl/calcChain.xml><?xml version="1.0" encoding="utf-8"?>
<calcChain xmlns="http://schemas.openxmlformats.org/spreadsheetml/2006/main">
  <c r="H17" i="1"/>
  <c r="D21"/>
  <c r="E21"/>
  <c r="F21"/>
  <c r="G21"/>
  <c r="H21"/>
  <c r="I21"/>
  <c r="J21"/>
  <c r="K21"/>
  <c r="L21"/>
  <c r="M21"/>
  <c r="C21"/>
  <c r="E17"/>
  <c r="F17"/>
  <c r="I17"/>
  <c r="K17"/>
  <c r="L17"/>
  <c r="D13"/>
  <c r="E13"/>
  <c r="F13"/>
  <c r="G13"/>
  <c r="H13"/>
  <c r="I13"/>
  <c r="J13"/>
  <c r="K13"/>
  <c r="L13"/>
  <c r="L22" s="1"/>
  <c r="M13"/>
  <c r="C13"/>
  <c r="E22" l="1"/>
  <c r="D22"/>
  <c r="C22"/>
  <c r="H22"/>
  <c r="J22"/>
  <c r="F22"/>
  <c r="I22"/>
  <c r="M22"/>
  <c r="K22"/>
  <c r="G22"/>
</calcChain>
</file>

<file path=xl/sharedStrings.xml><?xml version="1.0" encoding="utf-8"?>
<sst xmlns="http://schemas.openxmlformats.org/spreadsheetml/2006/main" count="76" uniqueCount="53">
  <si>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</si>
  <si>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</si>
  <si>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</si>
  <si>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</si>
  <si>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Сроки проведения капитального ремонта в текущем году</t>
  </si>
  <si>
    <t>Стоимость проведения капитального ремонта, руб.</t>
  </si>
  <si>
    <t>Использовано средств на 01.01.2020, руб</t>
  </si>
  <si>
    <t>План финансирования</t>
  </si>
  <si>
    <t>начало, месяц</t>
  </si>
  <si>
    <t>окончание, месяц</t>
  </si>
  <si>
    <t>сметная</t>
  </si>
  <si>
    <t>договорная</t>
  </si>
  <si>
    <t>всего</t>
  </si>
  <si>
    <t>в том числе</t>
  </si>
  <si>
    <t>кредиторская задолженность на 01.01.2020</t>
  </si>
  <si>
    <t>стоимость работ на 2020 год</t>
  </si>
  <si>
    <t>бюджет</t>
  </si>
  <si>
    <t>отчисления граждан и арендаторы</t>
  </si>
  <si>
    <t>Всего</t>
  </si>
  <si>
    <t>ИТОГО</t>
  </si>
  <si>
    <t>Информация по объектам текущего графика капитального ремонта жилищного фонда</t>
  </si>
  <si>
    <t>Нормативный срок производства работ</t>
  </si>
  <si>
    <t xml:space="preserve">Сроки проведения капитального ремонта </t>
  </si>
  <si>
    <t>Стоимость 1 кв.м., руб.</t>
  </si>
  <si>
    <t>Виды ремонтно-сроительных работ</t>
  </si>
  <si>
    <t>Подрядная организация</t>
  </si>
  <si>
    <t xml:space="preserve">начало, месяц, год </t>
  </si>
  <si>
    <t>окончание, месяц, год</t>
  </si>
  <si>
    <t>Текущий график капитального ремонта жилищного фонда 2020 года по УП ЖКХ"Дубровно-Коммунальник"</t>
  </si>
  <si>
    <t>Капитальный ремонт жилого дома №7 ул.Кондратьева г.Дубровно</t>
  </si>
  <si>
    <t>июль</t>
  </si>
  <si>
    <t>сентябрь</t>
  </si>
  <si>
    <t>1.</t>
  </si>
  <si>
    <t>2.</t>
  </si>
  <si>
    <t>Капитальный ремонт жилого дома №1 пер.Школьный в н.п. Застенки.Дубровенского района</t>
  </si>
  <si>
    <t>Капитальный ремонт жилого дома  №1 пер.Школьный в н.п. Застенки Дубровенского района</t>
  </si>
  <si>
    <t>февраль</t>
  </si>
  <si>
    <t>апрель</t>
  </si>
  <si>
    <t>Капитальный ремонт жилого дома  №3 пер.Школьный в н.п. Застенки Дубровенского района</t>
  </si>
  <si>
    <t>Капитальный ремонт жилого дома №1 пер.Школьный в н.п. Застенки Дубровенского района ул.Кондратьева г.Дубровно</t>
  </si>
  <si>
    <t>тендер</t>
  </si>
  <si>
    <t>август</t>
  </si>
  <si>
    <t>октябрь</t>
  </si>
  <si>
    <t>замена заполнений оконных и дверных проемов во вспомогательных помещениях; ремонт и покраска фасадов; ремонт козырьков над входами в подъезды;устройство козырьков над балконами верхних этажей;отмостка; ремонт кровли;ремонт  балконов; замена люков выходов на кровлю; молниезащита; ремонт фасадов с устранением сырости и продуваемости.</t>
  </si>
  <si>
    <t>замена заполнений оконных и дверных проемов во вспомогательных помещениях; ремонт и покраска фасадов; замена козырьков над входами в подъезды;устройство козырьков над балконами верхних этажей;отмостка; ремонт кровли;ремонт и восстановление несущей способности балконов; замена люков выходов на кровлю; молниезащита.</t>
  </si>
  <si>
    <t>Капитальный ремонт жилого дома №1 пер.Шкрольный в н.п. Застенки Дубровенского района</t>
  </si>
  <si>
    <t>Раздел 2. Разработка проектной документации</t>
  </si>
  <si>
    <t>Раздел 1. Объекты с вводом площади в текущем году</t>
  </si>
  <si>
    <t>Раздел  3. Затраты заказчика</t>
  </si>
  <si>
    <t>Директор УП ЖКХ</t>
  </si>
  <si>
    <t>"Дубровно - Коммунальник"</t>
  </si>
  <si>
    <t>О.А. Кирьянов</t>
  </si>
  <si>
    <t>в т. чис 2020-156 529 переходящий остаток 26300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</si>
</sst>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5" fillId="0" borderId="0" xfId="0" applyFont="1"/>
    <xf numFmtId="0" fontId="5" fillId="0" borderId="2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zoomScale="65" zoomScaleSheetLayoutView="65" workbookViewId="0">
      <pane ySplit="9" topLeftCell="A10" activePane="bottomLeft" state="frozenSplit"/>
      <selection pane="bottomLeft" sqref="A1:M3"/>
    </sheetView>
  </sheetViews>
  <sheetFormatPr defaultRowHeight="15"/>
  <cols>
    <col min="2" max="2" width="27.42578125" customWidth="1"/>
    <col min="5" max="5" width="11.42578125" customWidth="1"/>
    <col min="6" max="6" width="12" customWidth="1"/>
    <col min="7" max="7" width="10.42578125" customWidth="1"/>
    <col min="8" max="8" width="13.28515625" customWidth="1"/>
    <col min="9" max="9" width="10.7109375" customWidth="1"/>
    <col min="10" max="10" width="9.42578125" bestFit="1" customWidth="1"/>
    <col min="11" max="11" width="12.85546875" customWidth="1"/>
    <col min="13" max="13" width="21" customWidth="1"/>
  </cols>
  <sheetData>
    <row r="1" spans="1:15" ht="46.5" customHeight="1">
      <c r="A1" s="26"/>
      <c r="B1" s="26"/>
      <c r="F1" s="26"/>
      <c r="G1" s="26"/>
      <c r="H1" s="26"/>
      <c r="L1" s="27"/>
      <c r="M1" s="27"/>
    </row>
    <row r="2" spans="1:15" ht="22.5" customHeight="1">
      <c r="A2" s="20"/>
      <c r="B2" s="19"/>
    </row>
    <row r="3" spans="1:15" ht="22.5" customHeight="1">
      <c r="A3" s="19"/>
      <c r="B3" s="18"/>
    </row>
    <row r="4" spans="1:15" ht="31.5" customHeight="1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"/>
      <c r="O4" s="5"/>
    </row>
    <row r="5" spans="1:15" ht="51" customHeight="1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/>
      <c r="G5" s="29" t="s">
        <v>5</v>
      </c>
      <c r="H5" s="29"/>
      <c r="I5" s="29" t="s">
        <v>6</v>
      </c>
      <c r="J5" s="29" t="s">
        <v>7</v>
      </c>
      <c r="K5" s="29"/>
      <c r="L5" s="29"/>
      <c r="M5" s="29"/>
    </row>
    <row r="6" spans="1:15">
      <c r="A6" s="29"/>
      <c r="B6" s="29"/>
      <c r="C6" s="29"/>
      <c r="D6" s="29"/>
      <c r="E6" s="29" t="s">
        <v>8</v>
      </c>
      <c r="F6" s="29" t="s">
        <v>9</v>
      </c>
      <c r="G6" s="29" t="s">
        <v>10</v>
      </c>
      <c r="H6" s="29" t="s">
        <v>11</v>
      </c>
      <c r="I6" s="29"/>
      <c r="J6" s="29" t="s">
        <v>12</v>
      </c>
      <c r="K6" s="29" t="s">
        <v>13</v>
      </c>
      <c r="L6" s="29"/>
      <c r="M6" s="29"/>
    </row>
    <row r="7" spans="1:15" ht="25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 t="s">
        <v>14</v>
      </c>
      <c r="L7" s="29" t="s">
        <v>15</v>
      </c>
      <c r="M7" s="29"/>
    </row>
    <row r="8" spans="1:15" ht="25.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8" t="s">
        <v>16</v>
      </c>
      <c r="M8" s="8" t="s">
        <v>17</v>
      </c>
    </row>
    <row r="9" spans="1:1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5">
      <c r="A10" s="30" t="s">
        <v>47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5" ht="63">
      <c r="A11" s="21" t="s">
        <v>32</v>
      </c>
      <c r="B11" s="7" t="s">
        <v>29</v>
      </c>
      <c r="C11" s="12">
        <v>1079</v>
      </c>
      <c r="D11" s="12">
        <v>1079</v>
      </c>
      <c r="E11" s="12" t="s">
        <v>30</v>
      </c>
      <c r="F11" s="12" t="s">
        <v>31</v>
      </c>
      <c r="G11" s="12">
        <v>251250</v>
      </c>
      <c r="H11" s="12">
        <v>206876</v>
      </c>
      <c r="I11" s="12">
        <v>0</v>
      </c>
      <c r="J11" s="12">
        <v>206876</v>
      </c>
      <c r="K11" s="6"/>
      <c r="L11" s="12">
        <v>103438</v>
      </c>
      <c r="M11" s="12">
        <v>103438</v>
      </c>
    </row>
    <row r="12" spans="1:15" ht="78.75">
      <c r="A12" s="7" t="s">
        <v>33</v>
      </c>
      <c r="B12" s="7" t="s">
        <v>34</v>
      </c>
      <c r="C12" s="12">
        <v>622</v>
      </c>
      <c r="D12" s="12">
        <v>622</v>
      </c>
      <c r="E12" s="12" t="s">
        <v>41</v>
      </c>
      <c r="F12" s="12" t="s">
        <v>42</v>
      </c>
      <c r="G12" s="12">
        <v>135200</v>
      </c>
      <c r="H12" s="12">
        <v>91033</v>
      </c>
      <c r="I12" s="12">
        <v>0</v>
      </c>
      <c r="J12" s="12">
        <v>91033</v>
      </c>
      <c r="K12" s="6"/>
      <c r="L12" s="12">
        <v>31662</v>
      </c>
      <c r="M12" s="13">
        <v>59371</v>
      </c>
    </row>
    <row r="13" spans="1:15" ht="15.75">
      <c r="A13" s="37" t="s">
        <v>18</v>
      </c>
      <c r="B13" s="38"/>
      <c r="C13" s="9">
        <f t="shared" ref="C13:M13" si="0">SUM(C11:C12)</f>
        <v>1701</v>
      </c>
      <c r="D13" s="9">
        <f t="shared" si="0"/>
        <v>1701</v>
      </c>
      <c r="E13" s="9">
        <f t="shared" si="0"/>
        <v>0</v>
      </c>
      <c r="F13" s="9">
        <f t="shared" si="0"/>
        <v>0</v>
      </c>
      <c r="G13" s="9">
        <f t="shared" si="0"/>
        <v>386450</v>
      </c>
      <c r="H13" s="9">
        <f t="shared" si="0"/>
        <v>297909</v>
      </c>
      <c r="I13" s="9">
        <f t="shared" si="0"/>
        <v>0</v>
      </c>
      <c r="J13" s="9">
        <f t="shared" si="0"/>
        <v>297909</v>
      </c>
      <c r="K13" s="9">
        <f t="shared" si="0"/>
        <v>0</v>
      </c>
      <c r="L13" s="9">
        <f t="shared" si="0"/>
        <v>135100</v>
      </c>
      <c r="M13" s="9">
        <f t="shared" si="0"/>
        <v>162809</v>
      </c>
    </row>
    <row r="14" spans="1:15">
      <c r="A14" s="30" t="s">
        <v>46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5" ht="78.75">
      <c r="A15" s="7" t="s">
        <v>32</v>
      </c>
      <c r="B15" s="7" t="s">
        <v>35</v>
      </c>
      <c r="C15" s="12"/>
      <c r="D15" s="12"/>
      <c r="E15" s="12" t="s">
        <v>36</v>
      </c>
      <c r="F15" s="12" t="s">
        <v>37</v>
      </c>
      <c r="G15" s="12">
        <v>9500</v>
      </c>
      <c r="H15" s="12">
        <v>9404.06</v>
      </c>
      <c r="I15" s="12"/>
      <c r="J15" s="12">
        <v>9404.06</v>
      </c>
      <c r="K15" s="12"/>
      <c r="L15" s="12"/>
      <c r="M15" s="12">
        <v>9404.06</v>
      </c>
    </row>
    <row r="16" spans="1:15" ht="78.75">
      <c r="A16" s="7" t="s">
        <v>33</v>
      </c>
      <c r="B16" s="7" t="s">
        <v>38</v>
      </c>
      <c r="C16" s="12"/>
      <c r="D16" s="12"/>
      <c r="E16" s="12" t="s">
        <v>36</v>
      </c>
      <c r="F16" s="12" t="s">
        <v>37</v>
      </c>
      <c r="G16" s="12">
        <v>9500</v>
      </c>
      <c r="H16" s="12">
        <v>9405.44</v>
      </c>
      <c r="I16" s="12"/>
      <c r="J16" s="12">
        <v>9405.44</v>
      </c>
      <c r="K16" s="12"/>
      <c r="L16" s="12"/>
      <c r="M16" s="12">
        <v>9405.44</v>
      </c>
    </row>
    <row r="17" spans="1:13" ht="15.75">
      <c r="A17" s="39" t="s">
        <v>18</v>
      </c>
      <c r="B17" s="40"/>
      <c r="C17" s="10"/>
      <c r="D17" s="10"/>
      <c r="E17" s="10">
        <f>SUM(E16:E16)</f>
        <v>0</v>
      </c>
      <c r="F17" s="10">
        <f>SUM(F16:F16)</f>
        <v>0</v>
      </c>
      <c r="G17" s="10">
        <v>19000</v>
      </c>
      <c r="H17" s="10">
        <f>SUM(H15:H16)</f>
        <v>18809.5</v>
      </c>
      <c r="I17" s="10">
        <f>SUM(I16:I16)</f>
        <v>0</v>
      </c>
      <c r="J17" s="25">
        <v>18809.5</v>
      </c>
      <c r="K17" s="10">
        <f>SUM(K16:K16)</f>
        <v>0</v>
      </c>
      <c r="L17" s="10">
        <f>SUM(L16:L16)</f>
        <v>0</v>
      </c>
      <c r="M17" s="10">
        <v>18809.5</v>
      </c>
    </row>
    <row r="18" spans="1:13">
      <c r="A18" s="43" t="s">
        <v>48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63">
      <c r="A19" s="7" t="s">
        <v>32</v>
      </c>
      <c r="B19" s="7" t="s">
        <v>29</v>
      </c>
      <c r="C19" s="12"/>
      <c r="D19" s="12"/>
      <c r="E19" s="12" t="s">
        <v>30</v>
      </c>
      <c r="F19" s="12" t="s">
        <v>31</v>
      </c>
      <c r="G19" s="12">
        <v>2300</v>
      </c>
      <c r="H19" s="12">
        <v>2200</v>
      </c>
      <c r="I19" s="12"/>
      <c r="J19" s="12">
        <v>2200</v>
      </c>
      <c r="K19" s="12"/>
      <c r="L19" s="12">
        <v>1500</v>
      </c>
      <c r="M19" s="12">
        <v>700</v>
      </c>
    </row>
    <row r="20" spans="1:13" ht="94.5">
      <c r="A20" s="7" t="s">
        <v>33</v>
      </c>
      <c r="B20" s="7" t="s">
        <v>39</v>
      </c>
      <c r="C20" s="12"/>
      <c r="D20" s="12"/>
      <c r="E20" s="12" t="s">
        <v>41</v>
      </c>
      <c r="F20" s="12" t="s">
        <v>42</v>
      </c>
      <c r="G20" s="12">
        <v>1800</v>
      </c>
      <c r="H20" s="12">
        <v>1710.5</v>
      </c>
      <c r="I20" s="12"/>
      <c r="J20" s="12">
        <v>1710.5</v>
      </c>
      <c r="K20" s="12"/>
      <c r="L20" s="12">
        <v>1200</v>
      </c>
      <c r="M20" s="12">
        <v>510.5</v>
      </c>
    </row>
    <row r="21" spans="1:13" ht="15.75">
      <c r="A21" s="37" t="s">
        <v>18</v>
      </c>
      <c r="B21" s="38"/>
      <c r="C21" s="9">
        <f t="shared" ref="C21:M21" si="1">SUM(C19:C20)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4100</v>
      </c>
      <c r="H21" s="9">
        <f t="shared" si="1"/>
        <v>3910.5</v>
      </c>
      <c r="I21" s="9">
        <f t="shared" si="1"/>
        <v>0</v>
      </c>
      <c r="J21" s="9">
        <f t="shared" si="1"/>
        <v>3910.5</v>
      </c>
      <c r="K21" s="9">
        <f t="shared" si="1"/>
        <v>0</v>
      </c>
      <c r="L21" s="9">
        <f t="shared" si="1"/>
        <v>2700</v>
      </c>
      <c r="M21" s="9">
        <f t="shared" si="1"/>
        <v>1210.5</v>
      </c>
    </row>
    <row r="22" spans="1:13" ht="15.75">
      <c r="A22" s="41" t="s">
        <v>19</v>
      </c>
      <c r="B22" s="42"/>
      <c r="C22" s="11">
        <f>SUM(C13+C17+C21)</f>
        <v>1701</v>
      </c>
      <c r="D22" s="11">
        <f t="shared" ref="D22:M22" si="2">SUM(D13+D17+D21)</f>
        <v>1701</v>
      </c>
      <c r="E22" s="11">
        <f t="shared" si="2"/>
        <v>0</v>
      </c>
      <c r="F22" s="11">
        <f t="shared" si="2"/>
        <v>0</v>
      </c>
      <c r="G22" s="11">
        <f t="shared" si="2"/>
        <v>409550</v>
      </c>
      <c r="H22" s="11">
        <f t="shared" si="2"/>
        <v>320629</v>
      </c>
      <c r="I22" s="11">
        <f t="shared" si="2"/>
        <v>0</v>
      </c>
      <c r="J22" s="11">
        <f t="shared" si="2"/>
        <v>320629</v>
      </c>
      <c r="K22" s="11">
        <f t="shared" si="2"/>
        <v>0</v>
      </c>
      <c r="L22" s="11">
        <f t="shared" si="2"/>
        <v>137800</v>
      </c>
      <c r="M22" s="11">
        <f t="shared" si="2"/>
        <v>182829</v>
      </c>
    </row>
    <row r="23" spans="1:13" ht="39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L23" s="16"/>
      <c r="M23" s="17" t="s">
        <v>52</v>
      </c>
    </row>
    <row r="24" spans="1:13" ht="27" customHeight="1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"/>
      <c r="M24" s="1"/>
    </row>
    <row r="25" spans="1:13" ht="38.25" customHeight="1">
      <c r="A25" s="34" t="s">
        <v>0</v>
      </c>
      <c r="B25" s="29" t="s">
        <v>1</v>
      </c>
      <c r="C25" s="29" t="s">
        <v>21</v>
      </c>
      <c r="D25" s="29" t="s">
        <v>22</v>
      </c>
      <c r="E25" s="29"/>
      <c r="F25" s="29" t="s">
        <v>23</v>
      </c>
      <c r="G25" s="29" t="s">
        <v>24</v>
      </c>
      <c r="H25" s="29"/>
      <c r="I25" s="29"/>
      <c r="J25" s="29" t="s">
        <v>25</v>
      </c>
      <c r="K25" s="29"/>
      <c r="L25" s="3"/>
      <c r="M25" s="3"/>
    </row>
    <row r="26" spans="1:13" ht="38.25">
      <c r="A26" s="34"/>
      <c r="B26" s="29"/>
      <c r="C26" s="29"/>
      <c r="D26" s="8" t="s">
        <v>26</v>
      </c>
      <c r="E26" s="8" t="s">
        <v>27</v>
      </c>
      <c r="F26" s="29"/>
      <c r="G26" s="29"/>
      <c r="H26" s="29"/>
      <c r="I26" s="29"/>
      <c r="J26" s="29"/>
      <c r="K26" s="29"/>
      <c r="L26" s="3"/>
      <c r="M26" s="3"/>
    </row>
    <row r="27" spans="1:13" ht="18.75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36">
        <v>7</v>
      </c>
      <c r="H27" s="36"/>
      <c r="I27" s="36"/>
      <c r="J27" s="36">
        <v>8</v>
      </c>
      <c r="K27" s="36"/>
      <c r="L27" s="3"/>
      <c r="M27" s="3"/>
    </row>
    <row r="28" spans="1:13" ht="193.5" customHeight="1">
      <c r="A28" s="21" t="s">
        <v>32</v>
      </c>
      <c r="B28" s="7" t="s">
        <v>29</v>
      </c>
      <c r="C28" s="12">
        <v>2.5</v>
      </c>
      <c r="D28" s="12" t="s">
        <v>30</v>
      </c>
      <c r="E28" s="14" t="s">
        <v>31</v>
      </c>
      <c r="F28" s="12">
        <v>191.73</v>
      </c>
      <c r="G28" s="31" t="s">
        <v>44</v>
      </c>
      <c r="H28" s="31"/>
      <c r="I28" s="31"/>
      <c r="J28" s="32" t="s">
        <v>40</v>
      </c>
      <c r="K28" s="33"/>
      <c r="L28" s="3"/>
      <c r="M28" s="3"/>
    </row>
    <row r="29" spans="1:13" ht="211.5" customHeight="1">
      <c r="A29" s="22" t="s">
        <v>33</v>
      </c>
      <c r="B29" s="15" t="s">
        <v>45</v>
      </c>
      <c r="C29" s="14">
        <v>2.5</v>
      </c>
      <c r="D29" s="12" t="s">
        <v>41</v>
      </c>
      <c r="E29" s="12" t="s">
        <v>42</v>
      </c>
      <c r="F29" s="14">
        <v>146.36000000000001</v>
      </c>
      <c r="G29" s="31" t="s">
        <v>43</v>
      </c>
      <c r="H29" s="31"/>
      <c r="I29" s="31"/>
      <c r="J29" s="32" t="s">
        <v>40</v>
      </c>
      <c r="K29" s="33"/>
      <c r="L29" s="3"/>
      <c r="M29" s="3"/>
    </row>
    <row r="31" spans="1:13" ht="15.75">
      <c r="A31" s="23" t="s">
        <v>49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3" ht="15.75">
      <c r="A32" s="23" t="s">
        <v>50</v>
      </c>
      <c r="B32" s="23"/>
      <c r="C32" s="23"/>
      <c r="D32" s="24"/>
      <c r="E32" s="24"/>
      <c r="F32" s="24"/>
      <c r="G32" s="24"/>
      <c r="H32" s="23"/>
      <c r="I32" s="23" t="s">
        <v>51</v>
      </c>
      <c r="J32" s="23"/>
    </row>
  </sheetData>
  <mergeCells count="41">
    <mergeCell ref="A13:B13"/>
    <mergeCell ref="A17:B17"/>
    <mergeCell ref="A21:B21"/>
    <mergeCell ref="A22:B22"/>
    <mergeCell ref="A14:M14"/>
    <mergeCell ref="A18:M18"/>
    <mergeCell ref="G29:I29"/>
    <mergeCell ref="J29:K29"/>
    <mergeCell ref="A25:A26"/>
    <mergeCell ref="A24:K24"/>
    <mergeCell ref="B25:B26"/>
    <mergeCell ref="C25:C26"/>
    <mergeCell ref="D25:E25"/>
    <mergeCell ref="F25:F26"/>
    <mergeCell ref="G25:I26"/>
    <mergeCell ref="J25:K26"/>
    <mergeCell ref="G27:I27"/>
    <mergeCell ref="J27:K27"/>
    <mergeCell ref="G28:I28"/>
    <mergeCell ref="J28:K28"/>
    <mergeCell ref="J6:J8"/>
    <mergeCell ref="K6:M6"/>
    <mergeCell ref="K7:K8"/>
    <mergeCell ref="L7:M7"/>
    <mergeCell ref="A10:M10"/>
    <mergeCell ref="A1:B1"/>
    <mergeCell ref="F1:H1"/>
    <mergeCell ref="L1:M1"/>
    <mergeCell ref="A4:M4"/>
    <mergeCell ref="A5:A8"/>
    <mergeCell ref="B5:B8"/>
    <mergeCell ref="C5:C8"/>
    <mergeCell ref="D5:D8"/>
    <mergeCell ref="E5:F5"/>
    <mergeCell ref="G5:H5"/>
    <mergeCell ref="I5:I8"/>
    <mergeCell ref="J5:M5"/>
    <mergeCell ref="E6:E8"/>
    <mergeCell ref="F6:F8"/>
    <mergeCell ref="G6:G8"/>
    <mergeCell ref="H6:H8"/>
  </mergeCells>
  <pageMargins left="0.59055118110236227" right="0" top="0" bottom="0" header="0.31496062992125984" footer="0"/>
  <pageSetup paperSize="9" scale="84" orientation="landscape" verticalDpi="0" r:id="rId1"/>
  <rowBreaks count="1" manualBreakCount="1">
    <brk id="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view="pageBreakPreview" zoomScaleSheetLayoutView="100" workbookViewId="0">
      <pane ySplit="6" topLeftCell="A54" activePane="bottomLeft" state="frozenSplit"/>
      <selection pane="bottomLeft" sqref="A1:M122"/>
    </sheetView>
  </sheetViews>
  <sheetFormatPr defaultRowHeight="15"/>
  <cols>
    <col min="1" max="1" width="8" customWidth="1"/>
    <col min="2" max="2" width="27.42578125" customWidth="1"/>
    <col min="5" max="5" width="11.42578125" customWidth="1"/>
    <col min="6" max="6" width="12" customWidth="1"/>
    <col min="7" max="7" width="10.42578125" customWidth="1"/>
    <col min="8" max="8" width="11" customWidth="1"/>
    <col min="9" max="9" width="10.7109375" customWidth="1"/>
    <col min="11" max="11" width="12.85546875" customWidth="1"/>
    <col min="13" max="13" width="22" customWidth="1"/>
  </cols>
  <sheetData>
    <row r="1" spans="1:2" ht="31.5" customHeight="1">
      <c r="A1" s="5"/>
      <c r="B1" s="5"/>
    </row>
    <row r="2" spans="1:2" ht="51" customHeight="1"/>
    <row r="3" spans="1:2" ht="15" customHeight="1"/>
    <row r="4" spans="1:2" ht="25.5" customHeight="1"/>
    <row r="7" spans="1:2" ht="15" customHeight="1"/>
    <row r="8" spans="1:2" ht="67.5" customHeight="1"/>
    <row r="9" spans="1:2" ht="84.75" customHeight="1"/>
    <row r="10" spans="1:2" ht="81.75" customHeight="1"/>
    <row r="12" spans="1:2" ht="15" customHeight="1"/>
    <row r="16" spans="1:2" ht="15" customHeight="1"/>
    <row r="17" ht="83.25" customHeight="1"/>
    <row r="18" ht="86.25" customHeight="1"/>
    <row r="21" ht="67.5" customHeight="1"/>
    <row r="22" ht="100.5" customHeight="1"/>
    <row r="23" ht="86.25" customHeight="1"/>
    <row r="26" ht="45" customHeight="1"/>
    <row r="27" ht="28.5" customHeight="1"/>
    <row r="28" ht="38.25" customHeight="1"/>
    <row r="31" ht="213" customHeight="1"/>
    <row r="32" ht="239.25" customHeight="1"/>
    <row r="33" ht="230.25" customHeight="1"/>
  </sheetData>
  <pageMargins left="1.1811023622047245" right="0" top="0" bottom="0" header="0.31496062992125984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Сапегина</cp:lastModifiedBy>
  <cp:lastPrinted>2020-01-29T10:59:44Z</cp:lastPrinted>
  <dcterms:created xsi:type="dcterms:W3CDTF">2019-12-23T12:00:39Z</dcterms:created>
  <dcterms:modified xsi:type="dcterms:W3CDTF">2020-01-31T12:15:13Z</dcterms:modified>
</cp:coreProperties>
</file>